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5600" windowHeight="9240" tabRatio="779" activeTab="4"/>
  </bookViews>
  <sheets>
    <sheet name="BIBLIO" sheetId="1" r:id="rId1"/>
    <sheet name="Guide de remplissage" sheetId="2" r:id="rId2"/>
    <sheet name="FICHE  CONSULTATION 1" sheetId="3" state="hidden" r:id="rId3"/>
    <sheet name="PRISE EN MAIN" sheetId="4" r:id="rId4"/>
    <sheet name="FICHE SUIVI" sheetId="5" r:id="rId5"/>
    <sheet name="QUESTIONS DU PATIENT" sheetId="6" r:id="rId6"/>
    <sheet name="Carnet patient " sheetId="7" r:id="rId7"/>
    <sheet name="Doppler IPS" sheetId="8" r:id="rId8"/>
    <sheet name="ETP" sheetId="9" r:id="rId9"/>
  </sheets>
  <externalReferences>
    <externalReference r:id="rId12"/>
  </externalReferences>
  <definedNames>
    <definedName name="_1er">'BIBLIO'!#REF!</definedName>
    <definedName name="_xlnm._FilterDatabase" localSheetId="5" hidden="1">'QUESTIONS DU PATIENT'!$A$7:$F$7</definedName>
    <definedName name="ACT_PHYS">'BIBLIO'!$P$2:$P$8</definedName>
    <definedName name="AFE">'BIBLIO'!#REF!</definedName>
    <definedName name="AGE">'BIBLIO'!$D$2:$D$4</definedName>
    <definedName name="ALIM">'BIBLIO'!$J$2:$J$3</definedName>
    <definedName name="ANTIBIO">'BIBLIO'!#REF!</definedName>
    <definedName name="ANTITEMP">'BIBLIO'!#REF!</definedName>
    <definedName name="APNEES">'BIBLIO'!$U$2:$U$4</definedName>
    <definedName name="ASPECT">'BIBLIO'!$V$2:$V$3</definedName>
    <definedName name="ATCD">'BIBLIO'!$G$2:$G$4</definedName>
    <definedName name="ATCD_CV">'BIBLIO'!$M$2:$M$6</definedName>
    <definedName name="ATCD_FAMILIAUX">'BIBLIO'!$F$2:$F$4</definedName>
    <definedName name="ATCDPERSON">'BIBLIO'!$F$2:$F$3</definedName>
    <definedName name="ATTLARYN">'BIBLIO'!#REF!</definedName>
    <definedName name="AUSCUL">'BIBLIO'!#REF!</definedName>
    <definedName name="AUTRE_PS">'BIBLIO'!$W$2:$W$8</definedName>
    <definedName name="AVIS">'BIBLIO'!$V$2:$V$7</definedName>
    <definedName name="BRONCHODIL">'BIBLIO'!#REF!</definedName>
    <definedName name="clcl">'[1]BIBLIO'!$D$3:$D$5</definedName>
    <definedName name="COMPR">'BIBLIO'!$X$2:$X$8</definedName>
    <definedName name="COORDO_PATIENT">'BIBLIO'!$D$2:$D$3</definedName>
    <definedName name="CORT">'BIBLIO'!#REF!</definedName>
    <definedName name="COUCHES">'BIBLIO'!$AH$3:$AH$5</definedName>
    <definedName name="DENTAIRE">'BIBLIO'!$L$2:$L$5</definedName>
    <definedName name="DIFFPSYSOC">'BIBLIO'!$G$2:$G$3</definedName>
    <definedName name="DOULEUR">'BIBLIO'!$Y$2:$Y$4</definedName>
    <definedName name="ECG">'BIBLIO'!$S$2:$S$5</definedName>
    <definedName name="ED">'BIBLIO'!#REF!</definedName>
    <definedName name="ETP">'BIBLIO'!$X$2:$X$9</definedName>
    <definedName name="EVA">'BIBLIO'!$AA$2:$AA$11</definedName>
    <definedName name="EXAM_PIEDS">'BIBLIO'!$Y$2:$Y$7</definedName>
    <definedName name="FO">'BIBLIO'!$Q$2:$Q$6</definedName>
    <definedName name="FRRESP">'BIBLIO'!#REF!</definedName>
    <definedName name="GEIGNEMENT">'BIBLIO'!$X$2:$X$3</definedName>
    <definedName name="HORAIRE">'BIBLIO'!#REF!</definedName>
    <definedName name="_xlnm.Print_Titles" localSheetId="6">'Carnet patient '!$1:$1</definedName>
    <definedName name="INTERVE">'BIBLIO'!$I$2:$I$11</definedName>
    <definedName name="IPS">'BIBLIO'!$R$2:$R$5</definedName>
    <definedName name="JAMBE">'BIBLIO'!$Z$2:$Z$9</definedName>
    <definedName name="LUTTE">'BIBLIO'!$W$2:$W$4</definedName>
    <definedName name="MDSCDSPDS">'BIBLIO'!$A$2:$A$13</definedName>
    <definedName name="NBBRLITE">'BIBLIO'!$E$2:$E$4</definedName>
    <definedName name="NEPHRO">'BIBLIO'!$K$2:$K$5</definedName>
    <definedName name="NEURO">'BIBLIO'!$O$1:$O$7</definedName>
    <definedName name="NEUROLOGIQUE">'BIBLIO'!$O$2:$O$6</definedName>
    <definedName name="NEZ">'BIBLIO'!#REF!</definedName>
    <definedName name="OBJ_ACTIV">'BIBLIO'!$AC$2:$AC$5</definedName>
    <definedName name="OBJ_DIET">'BIBLIO'!$AA$2:$AA$6</definedName>
    <definedName name="OBJ_DIETETIQUE">'BIBLIO'!$AB$2:$AB$6</definedName>
    <definedName name="OBJ_EDUC">'BIBLIO'!$Y$2:$Y$9</definedName>
    <definedName name="obj_hba1c">'BIBLIO'!$Z$2:$Z$8</definedName>
    <definedName name="OBJ_TABAC">'BIBLIO'!$AD$2:$AD$5</definedName>
    <definedName name="OPHTALMO">'BIBLIO'!$J$2:$J$7</definedName>
    <definedName name="PANS">'BIBLIO'!$AH$2:$AH$7</definedName>
    <definedName name="PODO">'BIBLIO'!$N$2:$N$7</definedName>
    <definedName name="PODOLOGIQUE">'BIBLIO'!$N$1:$N$7</definedName>
    <definedName name="POIDS">'BIBLIO'!$K$2:$K$4</definedName>
    <definedName name="POULS">'BIBLIO'!$S$2:$S$8</definedName>
    <definedName name="RCV">'BIBLIO'!$M$3:$M$9</definedName>
    <definedName name="REGION">'BIBLIO'!$B$2:$B$7</definedName>
    <definedName name="RESSENTI">'BIBLIO'!$T$2:$T$7</definedName>
    <definedName name="RESSENTI_PATIENT">'BIBLIO'!$U$2:$U$7</definedName>
    <definedName name="RETOUR">'BIBLIO'!$AG$2:$AG$4</definedName>
    <definedName name="RGO">'BIBLIO'!#REF!</definedName>
    <definedName name="SA02">'BIBLIO'!#REF!</definedName>
    <definedName name="SEXE">'BIBLIO'!$H$2:$H$3</definedName>
    <definedName name="STADETAB">'BIBLIO'!$AD$2:$AD$6</definedName>
    <definedName name="STATAB">'BIBLIO'!$AI$1:$AI$6</definedName>
    <definedName name="STRAT">'BIBLIO'!$L$2:$L$3</definedName>
    <definedName name="TAB">'BIBLIO'!$AI$2:$AI$6</definedName>
    <definedName name="TABAC_STAT">"STATAB"</definedName>
    <definedName name="TEMP">'BIBLIO'!$M$3:$M$4</definedName>
    <definedName name="TONUS">'BIBLIO'!$O$2:$O$3</definedName>
    <definedName name="TRAITEMENT">'BIBLIO'!$U$2:$U$7</definedName>
    <definedName name="TT_LOCAL">'BIBLIO'!$AF$2:$AF$4</definedName>
    <definedName name="TYP">'BIBLIO'!$AJ$1:$AJ$7</definedName>
    <definedName name="TYPE">'BIBLIO'!$AJ$2:$AJ$7</definedName>
    <definedName name="VAI">'BIBLIO'!#REF!</definedName>
    <definedName name="VAS">'BIBLIO'!#REF!</definedName>
    <definedName name="_xlnm.Print_Area" localSheetId="6">'Carnet patient '!$A$1:$F$64</definedName>
  </definedNames>
  <calcPr fullCalcOnLoad="1"/>
</workbook>
</file>

<file path=xl/sharedStrings.xml><?xml version="1.0" encoding="utf-8"?>
<sst xmlns="http://schemas.openxmlformats.org/spreadsheetml/2006/main" count="385" uniqueCount="341">
  <si>
    <t>présent</t>
  </si>
  <si>
    <t>hypotonie</t>
  </si>
  <si>
    <t>cyanose</t>
  </si>
  <si>
    <t>Stratégie thérapeutique</t>
  </si>
  <si>
    <t>&gt; 10''</t>
  </si>
  <si>
    <t>Auscultation</t>
  </si>
  <si>
    <t>FR&gt;60</t>
  </si>
  <si>
    <t>&lt; 50 %</t>
  </si>
  <si>
    <t>Maison de santé :</t>
  </si>
  <si>
    <t>Age :</t>
  </si>
  <si>
    <t>&lt; 6 semaines</t>
  </si>
  <si>
    <t xml:space="preserve">Code de l'enfant </t>
  </si>
  <si>
    <t>OUI</t>
  </si>
  <si>
    <t>NON</t>
  </si>
  <si>
    <t>Désob. nasale</t>
  </si>
  <si>
    <t>AFE</t>
  </si>
  <si>
    <t>Education famille</t>
  </si>
  <si>
    <r>
      <t xml:space="preserve">Date </t>
    </r>
    <r>
      <rPr>
        <sz val="8"/>
        <color indexed="18"/>
        <rFont val="Arial"/>
        <family val="2"/>
      </rPr>
      <t>(Exemple : 01/05/08)</t>
    </r>
  </si>
  <si>
    <t>Horaire</t>
  </si>
  <si>
    <t>Evocatrice RGO</t>
  </si>
  <si>
    <t>Atteinte laryngée</t>
  </si>
  <si>
    <t>Région</t>
  </si>
  <si>
    <t>Toux</t>
  </si>
  <si>
    <t>Bretagne</t>
  </si>
  <si>
    <t>Vomissements /diarrhée</t>
  </si>
  <si>
    <t>Température</t>
  </si>
  <si>
    <t>Fréquence respiratoire</t>
  </si>
  <si>
    <t>Tonus/vigilance</t>
  </si>
  <si>
    <t>Apnées</t>
  </si>
  <si>
    <t>Coloration</t>
  </si>
  <si>
    <t>Signes de lutte</t>
  </si>
  <si>
    <t>Geignement expiratoire</t>
  </si>
  <si>
    <t>Douleur</t>
  </si>
  <si>
    <t>Alimentation</t>
  </si>
  <si>
    <t>Antipyrétiques</t>
  </si>
  <si>
    <t>Antibiotiques</t>
  </si>
  <si>
    <t>Nombre d'épisode de bronchiolites depuis la naissance</t>
  </si>
  <si>
    <t xml:space="preserve">Antécédents personnels </t>
  </si>
  <si>
    <t>Coordonnées de la famille</t>
  </si>
  <si>
    <t>Difficultés psychosociales</t>
  </si>
  <si>
    <t>Intervenants</t>
  </si>
  <si>
    <t>Synthèse</t>
  </si>
  <si>
    <t>FICHE DE SUIVI DE LA BRONCHIOLITE</t>
  </si>
  <si>
    <t>IDE</t>
  </si>
  <si>
    <t xml:space="preserve">Encombrement </t>
  </si>
  <si>
    <r>
      <t>Sa0</t>
    </r>
    <r>
      <rPr>
        <b/>
        <vertAlign val="superscript"/>
        <sz val="10"/>
        <color indexed="18"/>
        <rFont val="Arial"/>
        <family val="2"/>
      </rPr>
      <t>2</t>
    </r>
  </si>
  <si>
    <t>MDS/CDS/PDS</t>
  </si>
  <si>
    <t>REGION</t>
  </si>
  <si>
    <t>CODE</t>
  </si>
  <si>
    <t>Voies aériennes supérieures</t>
  </si>
  <si>
    <t>Voies aériennes inférieures</t>
  </si>
  <si>
    <t>Cessieu</t>
  </si>
  <si>
    <t>Pagney</t>
  </si>
  <si>
    <t>Pont d'Ain</t>
  </si>
  <si>
    <t>Malestroit</t>
  </si>
  <si>
    <t>Belfort</t>
  </si>
  <si>
    <t>St-Amand-en-Puisaye</t>
  </si>
  <si>
    <t>Villefranche-sur-Saone</t>
  </si>
  <si>
    <t>Ambon</t>
  </si>
  <si>
    <t>Bletterans</t>
  </si>
  <si>
    <t>Besancon</t>
  </si>
  <si>
    <t>Orly</t>
  </si>
  <si>
    <t>Brehan</t>
  </si>
  <si>
    <t>Franche-Comté</t>
  </si>
  <si>
    <t>IDF</t>
  </si>
  <si>
    <t>Rhône-Alpes</t>
  </si>
  <si>
    <t>Territoire de Belfort</t>
  </si>
  <si>
    <t>Bourgogne</t>
  </si>
  <si>
    <t>Corticoïdes</t>
  </si>
  <si>
    <t>Bronchodilatateurs</t>
  </si>
  <si>
    <t>Résultat entretien &amp; examen clinique</t>
  </si>
  <si>
    <t>&gt; 39 ° ou &gt;38°5 depuis 3j</t>
  </si>
  <si>
    <t>Code ROUGE</t>
  </si>
  <si>
    <t>Code ORANGE</t>
  </si>
  <si>
    <t>Code VERT</t>
  </si>
  <si>
    <t>Retour à la normale, arrêt du suivi.</t>
  </si>
  <si>
    <t>Attention "Vigilance" : Surveillence accrue !</t>
  </si>
  <si>
    <t>Hospitalisation</t>
  </si>
  <si>
    <t>AZ203</t>
  </si>
  <si>
    <t>Consultation bilan : PREMIERE CONSULTATION</t>
  </si>
  <si>
    <t>IDENTITE DU PATIENT</t>
  </si>
  <si>
    <t>MG</t>
  </si>
  <si>
    <t>KINE</t>
  </si>
  <si>
    <t>NORMAL</t>
  </si>
  <si>
    <t>Code du patient</t>
  </si>
  <si>
    <t>Coordonnées actualisées du patient ?</t>
  </si>
  <si>
    <t>PHARMACIEN</t>
  </si>
  <si>
    <t>DIETETICIEN</t>
  </si>
  <si>
    <t>SAGE FEMME</t>
  </si>
  <si>
    <t>MEDECIN DU TRAVAIL</t>
  </si>
  <si>
    <t>INTERVE</t>
  </si>
  <si>
    <t>AUTRE</t>
  </si>
  <si>
    <t>PROFESSIONNELS DE SANTE REFERENTS</t>
  </si>
  <si>
    <t>Téléphone</t>
  </si>
  <si>
    <t>NOM d'un autre professionnel de santé référent</t>
  </si>
  <si>
    <t>Sa spécialité</t>
  </si>
  <si>
    <t>Objectifs thérapeutiques</t>
  </si>
  <si>
    <t xml:space="preserve">Guide de remplissage . . . . . </t>
  </si>
  <si>
    <t>RESSENTI DU PATIENT</t>
  </si>
  <si>
    <t>QUESTIONS DU PATIENT</t>
  </si>
  <si>
    <t>Du :</t>
  </si>
  <si>
    <t>Réponse du professionnel</t>
  </si>
  <si>
    <t>Faite par :</t>
  </si>
  <si>
    <t>Le :</t>
  </si>
  <si>
    <t>TAILLE</t>
  </si>
  <si>
    <t>COORDO_PATIENT</t>
  </si>
  <si>
    <t>AUCUN</t>
  </si>
  <si>
    <t>Sexe</t>
  </si>
  <si>
    <t>SEXE</t>
  </si>
  <si>
    <t>FEMME</t>
  </si>
  <si>
    <t>HOMME</t>
  </si>
  <si>
    <t>Age</t>
  </si>
  <si>
    <t>SE CONNAÎTRE SOI-MEME</t>
  </si>
  <si>
    <t>AVOIR CONFIANCE EN SOI</t>
  </si>
  <si>
    <t>PRENDRE DES DECISIONS</t>
  </si>
  <si>
    <t>RESOUDRE UN PROBLEME</t>
  </si>
  <si>
    <t>TRAITEMENT</t>
  </si>
  <si>
    <t>AVIS SPECIALISE</t>
  </si>
  <si>
    <t>CARDIOLOGUE</t>
  </si>
  <si>
    <t>ENDOCRINOLOGUE</t>
  </si>
  <si>
    <t>PODOLOGUE</t>
  </si>
  <si>
    <t>EDUCATION THERAPEUTIQUE</t>
  </si>
  <si>
    <t>DIAGNOSTIC EDUCATIF</t>
  </si>
  <si>
    <t>PRIORITES D'APPRENTISSAGE</t>
  </si>
  <si>
    <t>MODALITES INDIVIDUELLES</t>
  </si>
  <si>
    <t>MODALITES COLLECTIVES</t>
  </si>
  <si>
    <t>COMPETENCES ACQUISES</t>
  </si>
  <si>
    <t>Attention "Vigilance"</t>
  </si>
  <si>
    <t>Surveillance accrue ou recours spécialisé</t>
  </si>
  <si>
    <t>Tél</t>
  </si>
  <si>
    <t>Adresse</t>
  </si>
  <si>
    <t>NOM / Prénom</t>
  </si>
  <si>
    <t>Les antécédent du patient</t>
  </si>
  <si>
    <t>Information à remplir ( à la main)  par le patient</t>
  </si>
  <si>
    <t>1er bilan</t>
  </si>
  <si>
    <t>2e bilan</t>
  </si>
  <si>
    <t>3e bilan</t>
  </si>
  <si>
    <t>4e bilan</t>
  </si>
  <si>
    <t>5e bilan</t>
  </si>
  <si>
    <t>Texte libre des diffcultés rencontrées</t>
  </si>
  <si>
    <t>( à remplir par le patient)</t>
  </si>
  <si>
    <r>
      <t>Taille</t>
    </r>
    <r>
      <rPr>
        <sz val="10"/>
        <color indexed="18"/>
        <rFont val="Arial"/>
        <family val="2"/>
      </rPr>
      <t> : 1, ..m , intervient dans la formule Cockcroft de la clearance à la créatinine</t>
    </r>
  </si>
  <si>
    <t>Difficultés psychosociales : minima sociaux, isolement, barrières linguistiques nécessitent un recours aux services sociaux et une adaptation de l’éducation thérapeutique</t>
  </si>
  <si>
    <t>OBJ DIET</t>
  </si>
  <si>
    <t xml:space="preserve"> OBJ TABAC</t>
  </si>
  <si>
    <t xml:space="preserve"> OBJ PATIENT</t>
  </si>
  <si>
    <t>DIMINUTION TABAGISME</t>
  </si>
  <si>
    <t>surpoids entre 25 et 30 obésité au dessus. Cible alimentation variée  type régime méditerranéen pour IMC en dessous de 25</t>
  </si>
  <si>
    <t xml:space="preserve">le but de l’éducation thérapeutique est d’atteindre les objectifs fixés par le patient avec les PS le plus proche possible des recommandations </t>
  </si>
  <si>
    <t xml:space="preserve">le tabac est un facteur de risque majeur, dont l’arrêt est à négocier prioritairement </t>
  </si>
  <si>
    <t xml:space="preserve">l’éducation thérapeutique repose sur 4 objectifs à négocier dans le temps avec le patient : se connaître soi même, avoir confiance en soi, prendre des décisions, résoudre un problème </t>
  </si>
  <si>
    <t xml:space="preserve"> Âge: pour adapter la cible HBA1c et le calcul cockroft</t>
  </si>
  <si>
    <t xml:space="preserve">En cas de surpoids ou d’obésité  la cible est une perte de poids de 5 pour cent </t>
  </si>
  <si>
    <t>STABILISATION</t>
  </si>
  <si>
    <t>Taille (en m)</t>
  </si>
  <si>
    <t>selon Formule de Cokcroft et Gault en ml par min. 140 moins AGE multiplié par le poids sur la créatininémie, le tout multiplié par K
Âge en années, poids en kg, créatininémie en micro moles par l et K de 1,23 pour les hommes et 1,04 pour les femmes</t>
  </si>
  <si>
    <t>PERTE POIDS 
5 POUR CENT</t>
  </si>
  <si>
    <t>POULS</t>
  </si>
  <si>
    <t>FAIBLE</t>
  </si>
  <si>
    <t>ABSENT</t>
  </si>
  <si>
    <t>ACT PHYS</t>
  </si>
  <si>
    <t>AUCUNE</t>
  </si>
  <si>
    <t>AUTRES</t>
  </si>
  <si>
    <t>VARICES</t>
  </si>
  <si>
    <t>THOMBOSE VEINEUSE PROFONDE</t>
  </si>
  <si>
    <t>THROMBOSE VEINEUSE SUPERFIC</t>
  </si>
  <si>
    <t xml:space="preserve">TRAUMA OU CHIR MI </t>
  </si>
  <si>
    <t>VEINEUX</t>
  </si>
  <si>
    <t>EMBOLIE PULM</t>
  </si>
  <si>
    <t>ULCERE VEINEUX</t>
  </si>
  <si>
    <t>VAT</t>
  </si>
  <si>
    <t xml:space="preserve">A JOUR </t>
  </si>
  <si>
    <t>A FAIRE</t>
  </si>
  <si>
    <t>REFUS</t>
  </si>
  <si>
    <t>ALLERGIE</t>
  </si>
  <si>
    <t>DE CONTACT</t>
  </si>
  <si>
    <t>GENERALE AB</t>
  </si>
  <si>
    <t>Allergie</t>
  </si>
  <si>
    <t>IPS</t>
  </si>
  <si>
    <t>ECHODOP</t>
  </si>
  <si>
    <t xml:space="preserve">DOULEUR  EVA </t>
  </si>
  <si>
    <t xml:space="preserve">MOB CHEVILLE </t>
  </si>
  <si>
    <t>NORMALE</t>
  </si>
  <si>
    <t>RAIDEUR</t>
  </si>
  <si>
    <t>BLOCAGE</t>
  </si>
  <si>
    <t>MOBILITE CHEVILLE</t>
  </si>
  <si>
    <t>MOBILITE</t>
  </si>
  <si>
    <t>PHOTO</t>
  </si>
  <si>
    <t>SCHEMA</t>
  </si>
  <si>
    <t>Education thérapeutique</t>
  </si>
  <si>
    <t>Avis spécialisé</t>
  </si>
  <si>
    <t xml:space="preserve">DERMATOLOGUE </t>
  </si>
  <si>
    <t>CHIRURGIEN</t>
  </si>
  <si>
    <t>TYPE COMPRESSION</t>
  </si>
  <si>
    <t xml:space="preserve">BANDE CONTENTION
 BASSE PRESSION </t>
  </si>
  <si>
    <t>BANDAGES MULTICOUCHES</t>
  </si>
  <si>
    <t>BAS DE COMPRESSION</t>
  </si>
  <si>
    <t>BANDE HAUTE PRESSION 
ETIREMENT LONG</t>
  </si>
  <si>
    <t>PALIER 1</t>
  </si>
  <si>
    <t>PALIER 2</t>
  </si>
  <si>
    <t>PALIER 3 MORPHINIQUES</t>
  </si>
  <si>
    <t xml:space="preserve">DRAINAGE POSTURAL
</t>
  </si>
  <si>
    <t xml:space="preserve">ENTRETIENT MOBILITE </t>
  </si>
  <si>
    <t>MARCHE QUOTIDIENNE</t>
  </si>
  <si>
    <t>Le patient a bien compris la réponse ?
OUI/NON</t>
  </si>
  <si>
    <t>SUP A 1,3</t>
  </si>
  <si>
    <t>ENTRE 0,7 ET 0,9
ULC MIXTE</t>
  </si>
  <si>
    <t>ENTRE 0,9 ET 1,3
ULC VEINEUX PUR</t>
  </si>
  <si>
    <t>l’examen clinique pratiqué par le MG est ciblé sur les comorbidités et la recherche étiologique.</t>
  </si>
  <si>
    <t xml:space="preserve">le bandage compressif adapté peut être réalisé par le patient, la personne de confiance ou l’IDE, à conditions qu’ils soient formés </t>
  </si>
  <si>
    <t>un examen commun du patient par MG +IDE est souhaitable, si impossible le dossier devrait être discuté en réunion de concertation pluridisciplinaire</t>
  </si>
  <si>
    <t>la cible  PAS 14 PAD 9,  chez le diabétique PAS 13 PAD 8</t>
  </si>
  <si>
    <t>l'anémie est une cause de retard à la cicatrisation, rechercher l'étiologie et compenser,</t>
  </si>
  <si>
    <t xml:space="preserve">l'IPS recherche AOMI associée,  il renseigne sur l’étiologie veineuse pure entre 0,9 et 1,3.Ulcère mixte à prédominance veineuse entre 0,7 et 0,9 , il permet adapter la compression </t>
  </si>
  <si>
    <t>ATCD FAMILAUX</t>
  </si>
  <si>
    <t>DIFFIC PSYCHOSOC</t>
  </si>
  <si>
    <t>EXAMEN CUTANE JAMBES</t>
  </si>
  <si>
    <t>ECZEMA</t>
  </si>
  <si>
    <t>DERMITE OCRE</t>
  </si>
  <si>
    <t>ATROPHIE BLANCHE</t>
  </si>
  <si>
    <t>CICATRICE ANCIEN ULCERE</t>
  </si>
  <si>
    <t>TELANGIECTASIES</t>
  </si>
  <si>
    <t>Diabète</t>
  </si>
  <si>
    <t>RETARD CICATRISATION</t>
  </si>
  <si>
    <t>PERFUSION TISSULAIRE</t>
  </si>
  <si>
    <t>DEFICIENCE NEURO</t>
  </si>
  <si>
    <t>TRAITEMENTS MEDICAMENTEUX</t>
  </si>
  <si>
    <t>COMORBIDITES</t>
  </si>
  <si>
    <t>POST-CHIRURGIE</t>
  </si>
  <si>
    <t>INTOLERANCE PANSEMENTS</t>
  </si>
  <si>
    <t>Retard cicatrisation : Tabagisme, Anémies, insuffisance vasculaire, déficience cardiaque, Diabète, SEP, AVC, déficit sensoriel, cytoxique, corticoïdes, AINS, cancers, et post chirurgie.</t>
  </si>
  <si>
    <t>DIABETE</t>
  </si>
  <si>
    <t>DIABETE TYPE 1</t>
  </si>
  <si>
    <t>DIABETE TYPE 2</t>
  </si>
  <si>
    <t>1er intervention PS</t>
  </si>
  <si>
    <t>2ème intervention PS</t>
  </si>
  <si>
    <t>3ème intervention PS</t>
  </si>
  <si>
    <t>4ème intervention PS</t>
  </si>
  <si>
    <t>5ème intervention PS</t>
  </si>
  <si>
    <t>Retour fiche de suivi</t>
  </si>
  <si>
    <t>TT LOCAL</t>
  </si>
  <si>
    <t>Retour vers</t>
  </si>
  <si>
    <t>RETOUR</t>
  </si>
  <si>
    <t>IDE pansement</t>
  </si>
  <si>
    <t>Participation du patient en regard des objectifs thérapeutiques</t>
  </si>
  <si>
    <t>Date du 1er rendez-vous</t>
  </si>
  <si>
    <t>Date du 2ème rendez-vous</t>
  </si>
  <si>
    <t>Date du 3ème rendez-vous</t>
  </si>
  <si>
    <t>Date du 4ème rendez-vous</t>
  </si>
  <si>
    <t>Prochains rendez-vous</t>
  </si>
  <si>
    <t>Date du 5ème rendez-vous</t>
  </si>
  <si>
    <t>Allergie à :</t>
  </si>
  <si>
    <t>Consultation soin bilan</t>
  </si>
  <si>
    <r>
      <t xml:space="preserve">- </t>
    </r>
    <r>
      <rPr>
        <sz val="11"/>
        <rFont val="Arial"/>
        <family val="2"/>
      </rPr>
      <t>Se mesure simplement à l’aide d’une sonde Doppler continue.</t>
    </r>
  </si>
  <si>
    <r>
      <t xml:space="preserve">- </t>
    </r>
    <r>
      <rPr>
        <sz val="11"/>
        <rFont val="Arial"/>
        <family val="2"/>
      </rPr>
      <t>Peut être mesuré :</t>
    </r>
  </si>
  <si>
    <r>
      <t xml:space="preserve">·  </t>
    </r>
    <r>
      <rPr>
        <sz val="11"/>
        <rFont val="Arial"/>
        <family val="2"/>
      </rPr>
      <t>lors de l’examen clinique si l’examinateur dispose d’une sonde Doppler</t>
    </r>
  </si>
  <si>
    <r>
      <t xml:space="preserve">·  </t>
    </r>
    <r>
      <rPr>
        <sz val="11"/>
        <rFont val="Arial"/>
        <family val="2"/>
      </rPr>
      <t>lors de l’écho-Doppler.</t>
    </r>
  </si>
  <si>
    <r>
      <t xml:space="preserve">- </t>
    </r>
    <r>
      <rPr>
        <sz val="11"/>
        <rFont val="Arial"/>
        <family val="2"/>
      </rPr>
      <t>Permet :</t>
    </r>
  </si>
  <si>
    <r>
      <t xml:space="preserve">·  </t>
    </r>
    <r>
      <rPr>
        <sz val="11"/>
        <rFont val="Arial"/>
        <family val="2"/>
      </rPr>
      <t>de rechercher une AOMI associée</t>
    </r>
  </si>
  <si>
    <r>
      <t xml:space="preserve">·  </t>
    </r>
    <r>
      <rPr>
        <sz val="11"/>
        <rFont val="Arial"/>
        <family val="2"/>
      </rPr>
      <t>d’adapter la compression.</t>
    </r>
  </si>
  <si>
    <r>
      <t xml:space="preserve">- </t>
    </r>
    <r>
      <rPr>
        <sz val="11"/>
        <rFont val="Arial"/>
        <family val="2"/>
      </rPr>
      <t>Limites : la médiacalcose (diabétique, sujet âgé) peut faire surestimer l’IPS et</t>
    </r>
  </si>
  <si>
    <t>méconnaître une AOMI. Les chiffres d’IPS sont donc à confronter aux données de</t>
  </si>
  <si>
    <t>l’examen clinique (symptômes d’AOMI, pouls périphériques, autres signes cliniques</t>
  </si>
  <si>
    <t>PRINCIPES DE L'ÉDUCATION THÉRAPEUTIQUE</t>
  </si>
  <si>
    <t>le diabète est un facteur aggravant qui nécessite une PEC spécifique prioritairement  à la PEC ulcère</t>
  </si>
  <si>
    <t xml:space="preserve">Toute infection ou maladie inflammatoire  qui ralentit la cicatrisation, est à traiter spécifiquement  </t>
  </si>
  <si>
    <t xml:space="preserve">NOM du médecin traitant </t>
  </si>
  <si>
    <t>PANSEMENT</t>
  </si>
  <si>
    <r>
      <t xml:space="preserve">- </t>
    </r>
    <r>
      <rPr>
        <b/>
        <sz val="11"/>
        <rFont val="Arial"/>
        <family val="2"/>
      </rPr>
      <t>Rapport entre la PAS à la cheville et la PAS brachiale.</t>
    </r>
  </si>
  <si>
    <r>
      <t xml:space="preserve">d’AOMI). </t>
    </r>
    <r>
      <rPr>
        <b/>
        <sz val="11"/>
        <rFont val="Arial"/>
        <family val="2"/>
      </rPr>
      <t>En cas de discordance, faire un écho-Doppler artériel</t>
    </r>
    <r>
      <rPr>
        <sz val="11"/>
        <rFont val="Arial"/>
        <family val="2"/>
      </rPr>
      <t>.</t>
    </r>
  </si>
  <si>
    <t>Index de pression systolique (IPS)</t>
  </si>
  <si>
    <t>PAS DE TABAGISME</t>
  </si>
  <si>
    <t xml:space="preserve">les antibiotiques par voie générale sont réservés aux infections avérées: cellulite </t>
  </si>
  <si>
    <r>
      <t xml:space="preserve"> la diététique est à</t>
    </r>
    <r>
      <rPr>
        <b/>
        <sz val="9"/>
        <color indexed="18"/>
        <rFont val="Arial"/>
        <family val="2"/>
      </rPr>
      <t xml:space="preserve"> </t>
    </r>
    <r>
      <rPr>
        <sz val="9"/>
        <color indexed="18"/>
        <rFont val="Arial"/>
        <family val="2"/>
      </rPr>
      <t>personnaliser en fonction des préférences patients, la référence étant la pyramide du régime type méditerranéen.</t>
    </r>
  </si>
  <si>
    <t>La mobilité du patient est à estimer et à renforcer lors d’un entretien d’ETP  et avec un soutien par MK si besoin</t>
  </si>
  <si>
    <t>Le bandage compressif doit etre adapté au patient . Il peut être réalisé par le patient, la personne de confiance ou l’IDE, à conditions qu’ils soient formés</t>
  </si>
  <si>
    <t xml:space="preserve"> Les comorbidités susceptibles de retarder la cicatisation sont à rechercher, afin de les traiter et  d’adresser le patient au spécialiste concerné si besoin </t>
  </si>
  <si>
    <t>La cible LDL varie selon l'estimation du risque cardiovasculaire et se situe au dessous de 1,9 g par l.</t>
  </si>
  <si>
    <t>Le traitement d’un ulcère commence par une douche, puis pose d'un pansement non adhérent approprié</t>
  </si>
  <si>
    <t>Un examen commun du patient par MG + IDE est souhaitable, en cas d’impossibilité le dossier devrait être discuté en réunion de concertation pluridisciplinaire</t>
  </si>
  <si>
    <t>PRESCRIT</t>
  </si>
  <si>
    <t>la vaccination antitétanique (VAT) est à vérifier et à mettre à jour, rappel tous les 10 ans,</t>
  </si>
  <si>
    <t xml:space="preserve">La greffe est envisageable au delà de 6 mois d’évolution, de surface &gt;10cm, d’eczema associé . </t>
  </si>
  <si>
    <t xml:space="preserve">Antécédents familiaux de varices </t>
  </si>
  <si>
    <r>
      <t xml:space="preserve"> </t>
    </r>
    <r>
      <rPr>
        <b/>
        <sz val="9"/>
        <color indexed="18"/>
        <rFont val="Arial"/>
        <family val="2"/>
      </rPr>
      <t>sexe </t>
    </r>
    <r>
      <rPr>
        <sz val="9"/>
        <color indexed="18"/>
        <rFont val="Arial"/>
        <family val="2"/>
      </rPr>
      <t>: intervient dans la formule Cokcroft de la clearance à la créatinine, l'ulcère veineux est plus fréquent chez les femmes</t>
    </r>
  </si>
  <si>
    <t xml:space="preserve">L’examen de la plaie, réalisé  régulièrement  par l’IDE par des mesures (calque) et une description (photos) permet d’en apprécier l’amélioration
</t>
  </si>
  <si>
    <r>
      <t>Rechercher une cause locale à la douleur 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changer 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pansement, modifier la compression, traiter les complications locales, </t>
    </r>
  </si>
  <si>
    <t xml:space="preserve"> la douleur du patient est estimée par une échelle EVA,  qui permet d'adapter la prescription d'antalgiques 
</t>
  </si>
  <si>
    <t>Prise en main du support informatique des fiches
de suivi des protocoles pluridisciplinaires
de soins de santé primaire</t>
  </si>
  <si>
    <t>Réussir un test (ou une mise en œuvre ) 
d'un protocole pluridisciplinaire</t>
  </si>
  <si>
    <t>PRISE EN MAIN</t>
  </si>
  <si>
    <t>RETOUR FICHE DE SUIVI</t>
  </si>
  <si>
    <t>PLAIES CHRONIQUES</t>
  </si>
  <si>
    <t xml:space="preserve">Mobilité </t>
  </si>
  <si>
    <t>Tabac</t>
  </si>
  <si>
    <t>MOBILISATION</t>
  </si>
  <si>
    <t>SEDENTARITE</t>
  </si>
  <si>
    <t>GRABATAIRE</t>
  </si>
  <si>
    <t>REFUS ARRET</t>
  </si>
  <si>
    <t xml:space="preserve">SOUTIEN SEVRAGE </t>
  </si>
  <si>
    <t>taux Hb</t>
  </si>
  <si>
    <t>VS</t>
  </si>
  <si>
    <t>glycémie</t>
  </si>
  <si>
    <t>créatininémie</t>
  </si>
  <si>
    <t>clearance de la créatinine</t>
  </si>
  <si>
    <t>poids</t>
  </si>
  <si>
    <t>INF A 0,7</t>
  </si>
  <si>
    <t>Index de pression systolique G</t>
  </si>
  <si>
    <t>Index de pression systolique Dt</t>
  </si>
  <si>
    <t xml:space="preserve">DIMINUTION DOULEUR AU COURS  PANSEMENT </t>
  </si>
  <si>
    <t>EFFECTUE 
CF DOSSIER IDE</t>
  </si>
  <si>
    <t>Menu déroulant</t>
  </si>
  <si>
    <t>Calcul automatique</t>
  </si>
  <si>
    <t>Sevrage tabagique</t>
  </si>
  <si>
    <t xml:space="preserve">DIMINUTION DOULEUR CONTINUE
  EVA </t>
  </si>
  <si>
    <t xml:space="preserve">VAT avec date </t>
  </si>
  <si>
    <t>TABAC STAT</t>
  </si>
  <si>
    <t>OCCASIONNEL</t>
  </si>
  <si>
    <t>QUOTIDIEN &lt;6 CIG/J</t>
  </si>
  <si>
    <t>QUOTIDIEN &gt;10 CIG/J</t>
  </si>
  <si>
    <t>Antécedents veineux (+/- multiples)</t>
  </si>
  <si>
    <t>Risques de retard de cicatrisation (+/- multiples)</t>
  </si>
  <si>
    <t>Evaluation des risques retard à la cicatrisation:  Antécédents - Comorbidités</t>
  </si>
  <si>
    <t xml:space="preserve">Résultats  examens cliniques  et  complémentaires </t>
  </si>
  <si>
    <t>le déficit de mobilité ralentit la cicatrisation</t>
  </si>
  <si>
    <t xml:space="preserve">Les comorbidités susceptibles de retarder la cicatrisation sont à rechercher, afin de les traiter et d’adresser le patient au spécialiste concerné si besoin </t>
  </si>
  <si>
    <t>ADAPTATION DE LA COMPRESSION 
 DANS LE CAS D'ULCERE JAMBE</t>
  </si>
  <si>
    <t xml:space="preserve">ADAPTATION DE LA DECHARGE 
SI MAUX PERFORANTS, ESCARRES
 </t>
  </si>
  <si>
    <t>Traitement antalgique
Paliers</t>
  </si>
  <si>
    <t>adresser le patient au spécialiste concerné en fonction des comorbidités susceptibles de retarder la cicatisation.</t>
  </si>
  <si>
    <t>date</t>
  </si>
  <si>
    <t>Question issue du carnet patient</t>
  </si>
  <si>
    <t>Questions
Commentaires</t>
  </si>
  <si>
    <t>cl</t>
  </si>
  <si>
    <t xml:space="preserve">Type de plaie </t>
  </si>
  <si>
    <t>TYPE PLAIE</t>
  </si>
  <si>
    <t>ULCERE MIXTE</t>
  </si>
  <si>
    <t>ULCERE ARTERIEL</t>
  </si>
  <si>
    <t>MAL PERFORANT</t>
  </si>
  <si>
    <t>BRULURE</t>
  </si>
  <si>
    <r>
      <t xml:space="preserve">Carnet de suivi du patient - Plaie chronique : 
</t>
    </r>
    <r>
      <rPr>
        <sz val="10"/>
        <color indexed="47"/>
        <rFont val="Arial"/>
        <family val="2"/>
      </rPr>
      <t>(Cellule beige : Champs libres à compléter manuellement. Merci)</t>
    </r>
  </si>
</sst>
</file>

<file path=xl/styles.xml><?xml version="1.0" encoding="utf-8"?>
<styleSheet xmlns="http://schemas.openxmlformats.org/spreadsheetml/2006/main">
  <numFmts count="2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[$-40C]d\-mmm\-yy;@"/>
    <numFmt numFmtId="176" formatCode="[$-F800]dddd\,\ mmmm\ dd\,\ yyyy"/>
    <numFmt numFmtId="177" formatCode="0#&quot; &quot;##&quot; &quot;##&quot; &quot;##&quot; &quot;##"/>
    <numFmt numFmtId="178" formatCode="dd/mm/yy;@"/>
    <numFmt numFmtId="179" formatCode="0.0"/>
  </numFmts>
  <fonts count="65">
    <font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10"/>
      <color indexed="18"/>
      <name val="Arial"/>
      <family val="2"/>
    </font>
    <font>
      <sz val="14"/>
      <color indexed="18"/>
      <name val="ZapfDingbats"/>
      <family val="5"/>
    </font>
    <font>
      <b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sz val="11"/>
      <color indexed="18"/>
      <name val="Arial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sz val="16"/>
      <color indexed="9"/>
      <name val="Arial"/>
      <family val="2"/>
    </font>
    <font>
      <sz val="9"/>
      <color indexed="18"/>
      <name val="Arial"/>
      <family val="2"/>
    </font>
    <font>
      <b/>
      <sz val="12"/>
      <color indexed="18"/>
      <name val="Arial"/>
      <family val="2"/>
    </font>
    <font>
      <b/>
      <sz val="13"/>
      <color indexed="18"/>
      <name val="Arial"/>
      <family val="2"/>
    </font>
    <font>
      <sz val="7"/>
      <color indexed="18"/>
      <name val="Times New Roman"/>
      <family val="1"/>
    </font>
    <font>
      <b/>
      <sz val="9"/>
      <color indexed="18"/>
      <name val="Arial"/>
      <family val="2"/>
    </font>
    <font>
      <sz val="14"/>
      <color indexed="1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8"/>
      <color indexed="18"/>
      <name val="Arial"/>
      <family val="2"/>
    </font>
    <font>
      <sz val="10"/>
      <color indexed="18"/>
      <name val="Antique Olive"/>
      <family val="2"/>
    </font>
    <font>
      <b/>
      <sz val="16"/>
      <color indexed="9"/>
      <name val="Arial"/>
      <family val="2"/>
    </font>
    <font>
      <u val="single"/>
      <sz val="10"/>
      <color indexed="18"/>
      <name val="Arial"/>
      <family val="2"/>
    </font>
    <font>
      <b/>
      <sz val="10"/>
      <name val="Arial"/>
      <family val="2"/>
    </font>
    <font>
      <i/>
      <sz val="8"/>
      <color indexed="18"/>
      <name val="Arial"/>
      <family val="2"/>
    </font>
    <font>
      <sz val="18"/>
      <color indexed="9"/>
      <name val="Arial"/>
      <family val="2"/>
    </font>
    <font>
      <sz val="10"/>
      <color indexed="47"/>
      <name val="Arial"/>
      <family val="2"/>
    </font>
    <font>
      <sz val="7"/>
      <color indexed="18"/>
      <name val="Arial"/>
      <family val="2"/>
    </font>
    <font>
      <b/>
      <u val="single"/>
      <sz val="14"/>
      <color indexed="10"/>
      <name val="Arial"/>
      <family val="2"/>
    </font>
    <font>
      <b/>
      <sz val="11"/>
      <name val="Arial"/>
      <family val="2"/>
    </font>
    <font>
      <sz val="11"/>
      <name val="TTE2EB7148t00"/>
      <family val="0"/>
    </font>
    <font>
      <sz val="11"/>
      <name val="Arial"/>
      <family val="2"/>
    </font>
    <font>
      <sz val="11"/>
      <name val="Symbol"/>
      <family val="1"/>
    </font>
    <font>
      <b/>
      <sz val="11"/>
      <name val="TTE2EB7148t00"/>
      <family val="0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Wingdings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7.5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dashed"/>
      <right style="dashed"/>
      <top style="dashed"/>
      <bottom style="dashed"/>
    </border>
    <border>
      <left style="hair"/>
      <right style="hair"/>
      <top style="hair"/>
      <bottom style="hair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/>
      <top style="thin">
        <color indexed="18"/>
      </top>
      <bottom style="thin">
        <color indexed="18"/>
      </bottom>
    </border>
    <border>
      <left style="thin"/>
      <right style="thin"/>
      <top style="thin">
        <color indexed="18"/>
      </top>
      <bottom style="thin">
        <color indexed="18"/>
      </bottom>
    </border>
    <border>
      <left style="thin"/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0" fillId="21" borderId="3" applyNumberFormat="0" applyFont="0" applyAlignment="0" applyProtection="0"/>
    <xf numFmtId="0" fontId="45" fillId="7" borderId="1" applyNumberFormat="0" applyAlignment="0" applyProtection="0"/>
    <xf numFmtId="0" fontId="46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49" fillId="20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3" borderId="9" applyNumberFormat="0" applyAlignment="0" applyProtection="0"/>
  </cellStyleXfs>
  <cellXfs count="237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24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13" fillId="24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wrapText="1"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 horizontal="center" wrapText="1"/>
    </xf>
    <xf numFmtId="0" fontId="13" fillId="24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1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11" fillId="15" borderId="0" xfId="0" applyFont="1" applyFill="1" applyBorder="1" applyAlignment="1">
      <alignment horizontal="center" vertical="center" wrapText="1"/>
    </xf>
    <xf numFmtId="0" fontId="11" fillId="17" borderId="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176" fontId="5" fillId="4" borderId="12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12" fillId="24" borderId="0" xfId="0" applyFont="1" applyFill="1" applyBorder="1" applyAlignment="1" applyProtection="1">
      <alignment horizontal="left"/>
      <protection hidden="1"/>
    </xf>
    <xf numFmtId="0" fontId="21" fillId="24" borderId="0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left" wrapText="1"/>
      <protection hidden="1"/>
    </xf>
    <xf numFmtId="0" fontId="9" fillId="0" borderId="0" xfId="0" applyFont="1" applyFill="1" applyBorder="1" applyAlignment="1" applyProtection="1">
      <alignment horizontal="right" wrapText="1"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 wrapText="1"/>
      <protection hidden="1"/>
    </xf>
    <xf numFmtId="0" fontId="13" fillId="24" borderId="0" xfId="0" applyFont="1" applyFill="1" applyBorder="1" applyAlignment="1" applyProtection="1">
      <alignment horizontal="left"/>
      <protection hidden="1"/>
    </xf>
    <xf numFmtId="0" fontId="12" fillId="24" borderId="0" xfId="0" applyFont="1" applyFill="1" applyBorder="1" applyAlignment="1" applyProtection="1">
      <alignment horizontal="left" wrapText="1"/>
      <protection hidden="1"/>
    </xf>
    <xf numFmtId="0" fontId="13" fillId="24" borderId="0" xfId="0" applyFont="1" applyFill="1" applyBorder="1" applyAlignment="1" applyProtection="1">
      <alignment horizontal="left" wrapText="1"/>
      <protection hidden="1"/>
    </xf>
    <xf numFmtId="0" fontId="5" fillId="24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 wrapText="1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176" fontId="5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9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/>
      <protection hidden="1"/>
    </xf>
    <xf numFmtId="0" fontId="16" fillId="4" borderId="12" xfId="0" applyFont="1" applyFill="1" applyBorder="1" applyAlignment="1" applyProtection="1">
      <alignment horizontal="center" vertical="center" wrapText="1"/>
      <protection locked="0"/>
    </xf>
    <xf numFmtId="177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15" borderId="14" xfId="0" applyFont="1" applyFill="1" applyBorder="1" applyAlignment="1" applyProtection="1">
      <alignment horizontal="center" vertical="center" wrapText="1"/>
      <protection hidden="1"/>
    </xf>
    <xf numFmtId="0" fontId="1" fillId="17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right" wrapText="1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16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21" fillId="24" borderId="0" xfId="0" applyFont="1" applyFill="1" applyBorder="1" applyAlignment="1" applyProtection="1">
      <alignment horizontal="center"/>
      <protection hidden="1"/>
    </xf>
    <xf numFmtId="0" fontId="21" fillId="24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14" fontId="5" fillId="7" borderId="1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 wrapText="1"/>
      <protection hidden="1"/>
    </xf>
    <xf numFmtId="0" fontId="28" fillId="0" borderId="0" xfId="0" applyFont="1" applyBorder="1" applyAlignment="1" applyProtection="1">
      <alignment horizontal="left"/>
      <protection hidden="1"/>
    </xf>
    <xf numFmtId="0" fontId="23" fillId="11" borderId="0" xfId="0" applyFont="1" applyFill="1" applyAlignment="1">
      <alignment horizontal="center" vertical="center" wrapText="1"/>
    </xf>
    <xf numFmtId="0" fontId="23" fillId="22" borderId="0" xfId="0" applyFont="1" applyFill="1" applyAlignment="1">
      <alignment horizontal="center" vertical="center" wrapText="1"/>
    </xf>
    <xf numFmtId="0" fontId="23" fillId="22" borderId="0" xfId="0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vertical="center" wrapText="1"/>
    </xf>
    <xf numFmtId="0" fontId="6" fillId="0" borderId="1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8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/>
    </xf>
    <xf numFmtId="0" fontId="15" fillId="0" borderId="10" xfId="0" applyFont="1" applyBorder="1" applyAlignment="1">
      <alignment horizontal="justify"/>
    </xf>
    <xf numFmtId="0" fontId="23" fillId="5" borderId="0" xfId="0" applyFont="1" applyFill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9" fillId="0" borderId="10" xfId="0" applyFont="1" applyBorder="1" applyAlignment="1">
      <alignment horizontal="justify"/>
    </xf>
    <xf numFmtId="0" fontId="31" fillId="0" borderId="15" xfId="0" applyFont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0" fillId="4" borderId="12" xfId="0" applyFill="1" applyBorder="1" applyAlignment="1" quotePrefix="1">
      <alignment/>
    </xf>
    <xf numFmtId="0" fontId="26" fillId="0" borderId="0" xfId="45" applyFont="1" applyFill="1" applyBorder="1" applyAlignment="1" applyProtection="1">
      <alignment horizontal="right" wrapText="1"/>
      <protection hidden="1"/>
    </xf>
    <xf numFmtId="0" fontId="19" fillId="4" borderId="13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0" fillId="26" borderId="0" xfId="0" applyFill="1" applyAlignment="1">
      <alignment/>
    </xf>
    <xf numFmtId="0" fontId="6" fillId="7" borderId="15" xfId="0" applyFont="1" applyFill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79" fontId="9" fillId="0" borderId="15" xfId="0" applyNumberFormat="1" applyFont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6" fillId="7" borderId="15" xfId="0" applyNumberFormat="1" applyFont="1" applyFill="1" applyBorder="1" applyAlignment="1" applyProtection="1">
      <alignment horizontal="center"/>
      <protection locked="0"/>
    </xf>
    <xf numFmtId="0" fontId="32" fillId="26" borderId="0" xfId="45" applyFont="1" applyFill="1" applyAlignment="1" applyProtection="1">
      <alignment/>
      <protection/>
    </xf>
    <xf numFmtId="0" fontId="33" fillId="0" borderId="0" xfId="0" applyFont="1" applyAlignment="1">
      <alignment horizontal="center"/>
    </xf>
    <xf numFmtId="0" fontId="33" fillId="26" borderId="0" xfId="0" applyFont="1" applyFill="1" applyAlignment="1">
      <alignment horizontal="center"/>
    </xf>
    <xf numFmtId="0" fontId="34" fillId="26" borderId="0" xfId="0" applyFont="1" applyFill="1" applyAlignment="1">
      <alignment horizontal="left"/>
    </xf>
    <xf numFmtId="0" fontId="36" fillId="26" borderId="0" xfId="0" applyFont="1" applyFill="1" applyAlignment="1">
      <alignment horizontal="left" indent="3"/>
    </xf>
    <xf numFmtId="0" fontId="35" fillId="26" borderId="0" xfId="0" applyFont="1" applyFill="1" applyAlignment="1">
      <alignment horizontal="left"/>
    </xf>
    <xf numFmtId="0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179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7" fillId="26" borderId="0" xfId="0" applyFont="1" applyFill="1" applyAlignment="1">
      <alignment horizontal="left"/>
    </xf>
    <xf numFmtId="0" fontId="27" fillId="26" borderId="0" xfId="0" applyFont="1" applyFill="1" applyAlignment="1">
      <alignment/>
    </xf>
    <xf numFmtId="0" fontId="1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15" fillId="0" borderId="19" xfId="0" applyFont="1" applyBorder="1" applyAlignment="1">
      <alignment horizontal="justify"/>
    </xf>
    <xf numFmtId="0" fontId="38" fillId="0" borderId="0" xfId="0" applyFont="1" applyFill="1" applyAlignment="1">
      <alignment horizontal="center" wrapText="1"/>
    </xf>
    <xf numFmtId="0" fontId="32" fillId="0" borderId="0" xfId="45" applyFont="1" applyFill="1" applyBorder="1" applyAlignment="1" applyProtection="1">
      <alignment horizontal="left"/>
      <protection hidden="1"/>
    </xf>
    <xf numFmtId="0" fontId="39" fillId="0" borderId="0" xfId="0" applyFont="1" applyAlignment="1">
      <alignment/>
    </xf>
    <xf numFmtId="0" fontId="32" fillId="0" borderId="0" xfId="45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22" borderId="13" xfId="45" applyFont="1" applyFill="1" applyBorder="1" applyAlignment="1" applyProtection="1">
      <alignment horizontal="center" vertical="center" wrapText="1"/>
      <protection locked="0"/>
    </xf>
    <xf numFmtId="0" fontId="9" fillId="22" borderId="20" xfId="45" applyFont="1" applyFill="1" applyBorder="1" applyAlignment="1" applyProtection="1">
      <alignment horizontal="center" vertical="center" wrapText="1"/>
      <protection locked="0"/>
    </xf>
    <xf numFmtId="0" fontId="9" fillId="22" borderId="21" xfId="45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4" fillId="20" borderId="0" xfId="0" applyFont="1" applyFill="1" applyBorder="1" applyAlignment="1" applyProtection="1">
      <alignment horizontal="right" wrapText="1"/>
      <protection hidden="1"/>
    </xf>
    <xf numFmtId="179" fontId="19" fillId="2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right" wrapText="1"/>
    </xf>
    <xf numFmtId="0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7" fillId="22" borderId="14" xfId="0" applyFont="1" applyFill="1" applyBorder="1" applyAlignment="1" applyProtection="1">
      <alignment horizontal="center" vertical="center" wrapText="1"/>
      <protection hidden="1"/>
    </xf>
    <xf numFmtId="0" fontId="27" fillId="2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20" xfId="45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0" xfId="0" applyFont="1" applyBorder="1" applyAlignment="1" applyProtection="1">
      <alignment horizontal="right" vertical="top" wrapText="1"/>
      <protection hidden="1"/>
    </xf>
    <xf numFmtId="0" fontId="9" fillId="0" borderId="0" xfId="0" applyFont="1" applyBorder="1" applyAlignment="1" applyProtection="1">
      <alignment horizontal="right" vertical="top"/>
      <protection hidden="1"/>
    </xf>
    <xf numFmtId="0" fontId="9" fillId="0" borderId="0" xfId="0" applyFont="1" applyFill="1" applyBorder="1" applyAlignment="1" applyProtection="1">
      <alignment horizontal="right" vertical="top" wrapText="1"/>
      <protection hidden="1"/>
    </xf>
    <xf numFmtId="0" fontId="6" fillId="7" borderId="22" xfId="0" applyFont="1" applyFill="1" applyBorder="1" applyAlignment="1" applyProtection="1">
      <alignment horizontal="center"/>
      <protection hidden="1"/>
    </xf>
    <xf numFmtId="0" fontId="6" fillId="7" borderId="23" xfId="0" applyFont="1" applyFill="1" applyBorder="1" applyAlignment="1" applyProtection="1">
      <alignment horizontal="center"/>
      <protection hidden="1"/>
    </xf>
    <xf numFmtId="0" fontId="6" fillId="7" borderId="10" xfId="0" applyFont="1" applyFill="1" applyBorder="1" applyAlignment="1" applyProtection="1">
      <alignment horizontal="center"/>
      <protection hidden="1"/>
    </xf>
    <xf numFmtId="0" fontId="6" fillId="7" borderId="10" xfId="0" applyFont="1" applyFill="1" applyBorder="1" applyAlignment="1" applyProtection="1">
      <alignment horizontal="center" wrapText="1"/>
      <protection hidden="1"/>
    </xf>
    <xf numFmtId="0" fontId="6" fillId="7" borderId="23" xfId="0" applyFont="1" applyFill="1" applyBorder="1" applyAlignment="1" applyProtection="1">
      <alignment horizontal="center" wrapText="1"/>
      <protection hidden="1"/>
    </xf>
    <xf numFmtId="0" fontId="6" fillId="26" borderId="15" xfId="0" applyFont="1" applyFill="1" applyBorder="1" applyAlignment="1" applyProtection="1">
      <alignment horizontal="center" wrapText="1"/>
      <protection hidden="1"/>
    </xf>
    <xf numFmtId="0" fontId="6" fillId="26" borderId="15" xfId="0" applyNumberFormat="1" applyFont="1" applyFill="1" applyBorder="1" applyAlignment="1" applyProtection="1">
      <alignment horizontal="center" wrapText="1"/>
      <protection locked="0"/>
    </xf>
    <xf numFmtId="0" fontId="31" fillId="26" borderId="15" xfId="0" applyNumberFormat="1" applyFont="1" applyFill="1" applyBorder="1" applyAlignment="1" applyProtection="1">
      <alignment horizontal="center" wrapText="1"/>
      <protection locked="0"/>
    </xf>
    <xf numFmtId="0" fontId="6" fillId="26" borderId="10" xfId="0" applyFont="1" applyFill="1" applyBorder="1" applyAlignment="1" applyProtection="1">
      <alignment horizontal="center" wrapText="1"/>
      <protection hidden="1"/>
    </xf>
    <xf numFmtId="0" fontId="63" fillId="0" borderId="0" xfId="0" applyFont="1" applyBorder="1" applyAlignment="1" applyProtection="1">
      <alignment horizontal="right" vertical="center" wrapText="1"/>
      <protection hidden="1"/>
    </xf>
    <xf numFmtId="0" fontId="9" fillId="22" borderId="10" xfId="0" applyFont="1" applyFill="1" applyBorder="1" applyAlignment="1" applyProtection="1">
      <alignment horizontal="center" wrapText="1"/>
      <protection locked="0"/>
    </xf>
    <xf numFmtId="14" fontId="9" fillId="22" borderId="24" xfId="45" applyNumberFormat="1" applyFont="1" applyFill="1" applyBorder="1" applyAlignment="1" applyProtection="1">
      <alignment horizontal="center" vertical="center" wrapText="1"/>
      <protection locked="0"/>
    </xf>
    <xf numFmtId="0" fontId="13" fillId="24" borderId="0" xfId="0" applyNumberFormat="1" applyFont="1" applyFill="1" applyBorder="1" applyAlignment="1" applyProtection="1">
      <alignment horizontal="left" vertical="center" wrapText="1"/>
      <protection hidden="1"/>
    </xf>
    <xf numFmtId="0" fontId="27" fillId="22" borderId="10" xfId="0" applyNumberFormat="1" applyFont="1" applyFill="1" applyBorder="1" applyAlignment="1" applyProtection="1">
      <alignment horizontal="center" vertical="top" wrapText="1"/>
      <protection locked="0"/>
    </xf>
    <xf numFmtId="177" fontId="5" fillId="0" borderId="0" xfId="0" applyNumberFormat="1" applyFont="1" applyBorder="1" applyAlignment="1" applyProtection="1">
      <alignment horizontal="center" vertical="center" wrapText="1"/>
      <protection hidden="1"/>
    </xf>
    <xf numFmtId="0" fontId="9" fillId="0" borderId="25" xfId="0" applyFont="1" applyBorder="1" applyAlignment="1" applyProtection="1">
      <alignment horizontal="center" wrapText="1"/>
      <protection hidden="1"/>
    </xf>
    <xf numFmtId="0" fontId="19" fillId="22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22" borderId="26" xfId="0" applyNumberFormat="1" applyFont="1" applyFill="1" applyBorder="1" applyAlignment="1" applyProtection="1">
      <alignment horizontal="center" vertical="center" wrapText="1"/>
      <protection locked="0"/>
    </xf>
    <xf numFmtId="0" fontId="19" fillId="22" borderId="13" xfId="0" applyFont="1" applyFill="1" applyBorder="1" applyAlignment="1" applyProtection="1">
      <alignment horizontal="center" vertical="center" wrapText="1"/>
      <protection locked="0"/>
    </xf>
    <xf numFmtId="0" fontId="14" fillId="24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38" fillId="16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8" fillId="16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23" fillId="0" borderId="0" xfId="0" applyFont="1" applyFill="1" applyBorder="1" applyAlignment="1" applyProtection="1">
      <alignment horizontal="right" wrapText="1"/>
      <protection hidden="1"/>
    </xf>
    <xf numFmtId="0" fontId="0" fillId="0" borderId="27" xfId="0" applyBorder="1" applyAlignment="1">
      <alignment wrapText="1"/>
    </xf>
    <xf numFmtId="0" fontId="13" fillId="24" borderId="0" xfId="0" applyFont="1" applyFill="1" applyBorder="1" applyAlignment="1" applyProtection="1">
      <alignment horizontal="left" vertical="center" wrapText="1"/>
      <protection hidden="1"/>
    </xf>
    <xf numFmtId="0" fontId="22" fillId="24" borderId="0" xfId="0" applyFont="1" applyFill="1" applyAlignment="1" applyProtection="1">
      <alignment horizontal="left" vertical="center" wrapText="1"/>
      <protection hidden="1"/>
    </xf>
    <xf numFmtId="0" fontId="13" fillId="24" borderId="0" xfId="0" applyFont="1" applyFill="1" applyBorder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  <xf numFmtId="0" fontId="13" fillId="24" borderId="0" xfId="0" applyFont="1" applyFill="1" applyBorder="1" applyAlignment="1" applyProtection="1">
      <alignment horizontal="left"/>
      <protection hidden="1"/>
    </xf>
    <xf numFmtId="0" fontId="12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ill="1" applyAlignment="1">
      <alignment/>
    </xf>
    <xf numFmtId="0" fontId="25" fillId="24" borderId="0" xfId="0" applyFont="1" applyFill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9" fillId="0" borderId="28" xfId="0" applyFont="1" applyBorder="1" applyAlignment="1" applyProtection="1">
      <alignment wrapText="1"/>
      <protection hidden="1"/>
    </xf>
    <xf numFmtId="0" fontId="9" fillId="0" borderId="22" xfId="0" applyFont="1" applyBorder="1" applyAlignment="1" applyProtection="1">
      <alignment wrapText="1"/>
      <protection hidden="1"/>
    </xf>
    <xf numFmtId="0" fontId="9" fillId="7" borderId="25" xfId="0" applyFont="1" applyFill="1" applyBorder="1" applyAlignment="1" applyProtection="1">
      <alignment horizontal="center" wrapText="1"/>
      <protection hidden="1"/>
    </xf>
    <xf numFmtId="0" fontId="9" fillId="7" borderId="28" xfId="0" applyFont="1" applyFill="1" applyBorder="1" applyAlignment="1" applyProtection="1">
      <alignment horizontal="center" wrapText="1"/>
      <protection hidden="1"/>
    </xf>
    <xf numFmtId="0" fontId="9" fillId="7" borderId="22" xfId="0" applyFont="1" applyFill="1" applyBorder="1" applyAlignment="1" applyProtection="1">
      <alignment horizontal="center" wrapText="1"/>
      <protection hidden="1"/>
    </xf>
    <xf numFmtId="0" fontId="5" fillId="7" borderId="29" xfId="0" applyFont="1" applyFill="1" applyBorder="1" applyAlignment="1" applyProtection="1">
      <alignment horizontal="center" vertical="center" wrapText="1"/>
      <protection locked="0"/>
    </xf>
    <xf numFmtId="0" fontId="5" fillId="7" borderId="30" xfId="0" applyFont="1" applyFill="1" applyBorder="1" applyAlignment="1" applyProtection="1">
      <alignment vertical="center" wrapText="1"/>
      <protection locked="0"/>
    </xf>
    <xf numFmtId="0" fontId="5" fillId="7" borderId="31" xfId="0" applyFont="1" applyFill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  <protection hidden="1"/>
    </xf>
    <xf numFmtId="0" fontId="64" fillId="0" borderId="32" xfId="0" applyFont="1" applyFill="1" applyBorder="1" applyAlignment="1">
      <alignment horizontal="center" vertical="center" wrapText="1"/>
    </xf>
    <xf numFmtId="0" fontId="60" fillId="0" borderId="33" xfId="0" applyFont="1" applyBorder="1" applyAlignment="1">
      <alignment wrapText="1"/>
    </xf>
    <xf numFmtId="0" fontId="5" fillId="7" borderId="25" xfId="0" applyFont="1" applyFill="1" applyBorder="1" applyAlignment="1" applyProtection="1">
      <alignment horizontal="center" vertical="center" wrapText="1"/>
      <protection locked="0"/>
    </xf>
    <xf numFmtId="0" fontId="5" fillId="7" borderId="28" xfId="0" applyFont="1" applyFill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2">
    <dxf>
      <font>
        <color indexed="9"/>
      </font>
    </dxf>
    <dxf>
      <fill>
        <patternFill>
          <bgColor indexed="10"/>
        </patternFill>
      </fill>
    </dxf>
    <dxf>
      <fill>
        <patternFill>
          <bgColor indexed="42"/>
        </patternFill>
      </fill>
    </dxf>
    <dxf/>
    <dxf/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/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52"/>
        </patternFill>
      </fill>
    </dxf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6400800" y="7781925"/>
          <a:ext cx="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6400800" y="7781925"/>
          <a:ext cx="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3" name="AutoShape 3"/>
        <xdr:cNvSpPr>
          <a:spLocks/>
        </xdr:cNvSpPr>
      </xdr:nvSpPr>
      <xdr:spPr>
        <a:xfrm rot="16200000">
          <a:off x="6400800" y="7781925"/>
          <a:ext cx="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4" name="AutoShape 4"/>
        <xdr:cNvSpPr>
          <a:spLocks/>
        </xdr:cNvSpPr>
      </xdr:nvSpPr>
      <xdr:spPr>
        <a:xfrm rot="16200000">
          <a:off x="6400800" y="7781925"/>
          <a:ext cx="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5" name="AutoShape 5"/>
        <xdr:cNvSpPr>
          <a:spLocks/>
        </xdr:cNvSpPr>
      </xdr:nvSpPr>
      <xdr:spPr>
        <a:xfrm rot="16200000">
          <a:off x="6400800" y="7781925"/>
          <a:ext cx="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 rot="16200000">
          <a:off x="6400800" y="7781925"/>
          <a:ext cx="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238625" y="15830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Aucun 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antipyrétiques ? Paracétamol, ibuprophène selon fièvre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Antibiotiques si surinfection probable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r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Autres malgré absence de recomandation : corticoides, bronchodilatateurs???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……………………….......….…………………...………</a:t>
          </a:r>
        </a:p>
      </xdr:txBody>
    </xdr:sp>
    <xdr:clientData/>
  </xdr:twoCellAnchor>
  <xdr:twoCellAnchor editAs="oneCell">
    <xdr:from>
      <xdr:col>2</xdr:col>
      <xdr:colOff>1381125</xdr:colOff>
      <xdr:row>54</xdr:row>
      <xdr:rowOff>152400</xdr:rowOff>
    </xdr:from>
    <xdr:to>
      <xdr:col>4</xdr:col>
      <xdr:colOff>485775</xdr:colOff>
      <xdr:row>57</xdr:row>
      <xdr:rowOff>323850</xdr:rowOff>
    </xdr:to>
    <xdr:pic>
      <xdr:nvPicPr>
        <xdr:cNvPr id="8" name="Picture 23" descr="MCj0433882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7516475"/>
          <a:ext cx="1266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4143375" y="8153400"/>
          <a:ext cx="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4143375" y="8153400"/>
          <a:ext cx="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" name="AutoShape 3"/>
        <xdr:cNvSpPr>
          <a:spLocks/>
        </xdr:cNvSpPr>
      </xdr:nvSpPr>
      <xdr:spPr>
        <a:xfrm rot="16200000">
          <a:off x="4143375" y="8153400"/>
          <a:ext cx="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4" name="AutoShape 4"/>
        <xdr:cNvSpPr>
          <a:spLocks/>
        </xdr:cNvSpPr>
      </xdr:nvSpPr>
      <xdr:spPr>
        <a:xfrm rot="16200000">
          <a:off x="4143375" y="8153400"/>
          <a:ext cx="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5" name="AutoShape 5"/>
        <xdr:cNvSpPr>
          <a:spLocks/>
        </xdr:cNvSpPr>
      </xdr:nvSpPr>
      <xdr:spPr>
        <a:xfrm rot="16200000">
          <a:off x="4143375" y="8153400"/>
          <a:ext cx="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6" name="AutoShape 6"/>
        <xdr:cNvSpPr>
          <a:spLocks/>
        </xdr:cNvSpPr>
      </xdr:nvSpPr>
      <xdr:spPr>
        <a:xfrm rot="16200000">
          <a:off x="4143375" y="8153400"/>
          <a:ext cx="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143375" y="14116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Aucun 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antipyrétiques ? Paracétamol, ibuprophène selon fièvre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Antibiotiques si surinfection probable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r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Autres malgré absence de recomandation : corticoides, bronchodilatateurs???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……………………….......….…………………...………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95250</xdr:rowOff>
    </xdr:from>
    <xdr:to>
      <xdr:col>4</xdr:col>
      <xdr:colOff>0</xdr:colOff>
      <xdr:row>9</xdr:row>
      <xdr:rowOff>142875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5343525" y="695325"/>
          <a:ext cx="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CARNET DE SUIVI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DIABETE DE TYPE 2</a:t>
          </a:r>
        </a:p>
      </xdr:txBody>
    </xdr:sp>
    <xdr:clientData/>
  </xdr:twoCellAnchor>
  <xdr:twoCellAnchor>
    <xdr:from>
      <xdr:col>4</xdr:col>
      <xdr:colOff>0</xdr:colOff>
      <xdr:row>12</xdr:row>
      <xdr:rowOff>76200</xdr:rowOff>
    </xdr:from>
    <xdr:to>
      <xdr:col>4</xdr:col>
      <xdr:colOff>0</xdr:colOff>
      <xdr:row>17</xdr:row>
      <xdr:rowOff>76200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343525" y="2876550"/>
          <a:ext cx="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 :</a:t>
          </a:r>
        </a:p>
      </xdr:txBody>
    </xdr:sp>
    <xdr:clientData/>
  </xdr:twoCellAnchor>
  <xdr:twoCellAnchor>
    <xdr:from>
      <xdr:col>4</xdr:col>
      <xdr:colOff>0</xdr:colOff>
      <xdr:row>11</xdr:row>
      <xdr:rowOff>133350</xdr:rowOff>
    </xdr:from>
    <xdr:to>
      <xdr:col>4</xdr:col>
      <xdr:colOff>0</xdr:colOff>
      <xdr:row>15</xdr:row>
      <xdr:rowOff>133350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343525" y="2543175"/>
          <a:ext cx="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IDENTITE</a:t>
          </a:r>
        </a:p>
      </xdr:txBody>
    </xdr:sp>
    <xdr:clientData/>
  </xdr:twoCellAnchor>
  <xdr:twoCellAnchor>
    <xdr:from>
      <xdr:col>4</xdr:col>
      <xdr:colOff>0</xdr:colOff>
      <xdr:row>11</xdr:row>
      <xdr:rowOff>142875</xdr:rowOff>
    </xdr:from>
    <xdr:to>
      <xdr:col>4</xdr:col>
      <xdr:colOff>0</xdr:colOff>
      <xdr:row>15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343525" y="2552700"/>
          <a:ext cx="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Prénom :</a:t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4</xdr:col>
      <xdr:colOff>0</xdr:colOff>
      <xdr:row>15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5343525" y="2562225"/>
          <a:ext cx="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Adresse :</a:t>
          </a:r>
        </a:p>
      </xdr:txBody>
    </xdr:sp>
    <xdr:clientData/>
  </xdr:twoCellAnchor>
  <xdr:twoCellAnchor>
    <xdr:from>
      <xdr:col>4</xdr:col>
      <xdr:colOff>0</xdr:colOff>
      <xdr:row>11</xdr:row>
      <xdr:rowOff>76200</xdr:rowOff>
    </xdr:from>
    <xdr:to>
      <xdr:col>4</xdr:col>
      <xdr:colOff>0</xdr:colOff>
      <xdr:row>15</xdr:row>
      <xdr:rowOff>76200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5343525" y="2486025"/>
          <a:ext cx="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Téléphone :</a:t>
          </a:r>
        </a:p>
      </xdr:txBody>
    </xdr:sp>
    <xdr:clientData/>
  </xdr:twoCellAnchor>
  <xdr:twoCellAnchor>
    <xdr:from>
      <xdr:col>4</xdr:col>
      <xdr:colOff>0</xdr:colOff>
      <xdr:row>9</xdr:row>
      <xdr:rowOff>190500</xdr:rowOff>
    </xdr:from>
    <xdr:to>
      <xdr:col>4</xdr:col>
      <xdr:colOff>0</xdr:colOff>
      <xdr:row>18</xdr:row>
      <xdr:rowOff>142875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343525" y="2314575"/>
          <a:ext cx="0" cy="254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Médecin traitant :</a:t>
          </a:r>
        </a:p>
      </xdr:txBody>
    </xdr:sp>
    <xdr:clientData/>
  </xdr:twoCellAnchor>
  <xdr:twoCellAnchor>
    <xdr:from>
      <xdr:col>4</xdr:col>
      <xdr:colOff>0</xdr:colOff>
      <xdr:row>9</xdr:row>
      <xdr:rowOff>238125</xdr:rowOff>
    </xdr:from>
    <xdr:to>
      <xdr:col>4</xdr:col>
      <xdr:colOff>0</xdr:colOff>
      <xdr:row>19</xdr:row>
      <xdr:rowOff>152400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5343525" y="2362200"/>
          <a:ext cx="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Téléphone :</a:t>
          </a:r>
        </a:p>
      </xdr:txBody>
    </xdr:sp>
    <xdr:clientData/>
  </xdr:twoCellAnchor>
  <xdr:twoCellAnchor>
    <xdr:from>
      <xdr:col>4</xdr:col>
      <xdr:colOff>0</xdr:colOff>
      <xdr:row>9</xdr:row>
      <xdr:rowOff>219075</xdr:rowOff>
    </xdr:from>
    <xdr:to>
      <xdr:col>4</xdr:col>
      <xdr:colOff>0</xdr:colOff>
      <xdr:row>19</xdr:row>
      <xdr:rowOff>9525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5343525" y="2343150"/>
          <a:ext cx="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Médecin traitant :</a:t>
          </a:r>
        </a:p>
      </xdr:txBody>
    </xdr:sp>
    <xdr:clientData/>
  </xdr:twoCellAnchor>
  <xdr:twoCellAnchor>
    <xdr:from>
      <xdr:col>4</xdr:col>
      <xdr:colOff>0</xdr:colOff>
      <xdr:row>9</xdr:row>
      <xdr:rowOff>238125</xdr:rowOff>
    </xdr:from>
    <xdr:to>
      <xdr:col>4</xdr:col>
      <xdr:colOff>0</xdr:colOff>
      <xdr:row>21</xdr:row>
      <xdr:rowOff>9525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5343525" y="2362200"/>
          <a:ext cx="0" cy="3248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Téléphone :</a:t>
          </a:r>
        </a:p>
      </xdr:txBody>
    </xdr:sp>
    <xdr:clientData/>
  </xdr:twoCellAnchor>
  <xdr:twoCellAnchor>
    <xdr:from>
      <xdr:col>4</xdr:col>
      <xdr:colOff>0</xdr:colOff>
      <xdr:row>9</xdr:row>
      <xdr:rowOff>238125</xdr:rowOff>
    </xdr:from>
    <xdr:to>
      <xdr:col>4</xdr:col>
      <xdr:colOff>0</xdr:colOff>
      <xdr:row>20</xdr:row>
      <xdr:rowOff>0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5343525" y="2362200"/>
          <a:ext cx="0" cy="294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Spécialité :</a:t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0</xdr:colOff>
      <xdr:row>11</xdr:row>
      <xdr:rowOff>152400</xdr:rowOff>
    </xdr:to>
    <xdr:sp>
      <xdr:nvSpPr>
        <xdr:cNvPr id="12" name="Text Box 18"/>
        <xdr:cNvSpPr txBox="1">
          <a:spLocks noChangeArrowheads="1"/>
        </xdr:cNvSpPr>
      </xdr:nvSpPr>
      <xdr:spPr>
        <a:xfrm>
          <a:off x="5343525" y="1257300"/>
          <a:ext cx="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…………...……………………..</a:t>
          </a:r>
        </a:p>
      </xdr:txBody>
    </xdr:sp>
    <xdr:clientData/>
  </xdr:twoCellAnchor>
  <xdr:twoCellAnchor>
    <xdr:from>
      <xdr:col>4</xdr:col>
      <xdr:colOff>0</xdr:colOff>
      <xdr:row>5</xdr:row>
      <xdr:rowOff>123825</xdr:rowOff>
    </xdr:from>
    <xdr:to>
      <xdr:col>4</xdr:col>
      <xdr:colOff>0</xdr:colOff>
      <xdr:row>11</xdr:row>
      <xdr:rowOff>133350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5343525" y="1295400"/>
          <a:ext cx="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…………...……………………..</a:t>
          </a:r>
        </a:p>
      </xdr:txBody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12</xdr:row>
      <xdr:rowOff>19050</xdr:rowOff>
    </xdr:to>
    <xdr:sp>
      <xdr:nvSpPr>
        <xdr:cNvPr id="14" name="Text Box 20"/>
        <xdr:cNvSpPr txBox="1">
          <a:spLocks noChangeArrowheads="1"/>
        </xdr:cNvSpPr>
      </xdr:nvSpPr>
      <xdr:spPr>
        <a:xfrm>
          <a:off x="5343525" y="1219200"/>
          <a:ext cx="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…………...……………………..</a:t>
          </a:r>
        </a:p>
      </xdr:txBody>
    </xdr:sp>
    <xdr:clientData/>
  </xdr:twoCellAnchor>
  <xdr:twoCellAnchor>
    <xdr:from>
      <xdr:col>4</xdr:col>
      <xdr:colOff>0</xdr:colOff>
      <xdr:row>5</xdr:row>
      <xdr:rowOff>104775</xdr:rowOff>
    </xdr:from>
    <xdr:to>
      <xdr:col>4</xdr:col>
      <xdr:colOff>0</xdr:colOff>
      <xdr:row>11</xdr:row>
      <xdr:rowOff>142875</xdr:rowOff>
    </xdr:to>
    <xdr:sp>
      <xdr:nvSpPr>
        <xdr:cNvPr id="15" name="Text Box 21"/>
        <xdr:cNvSpPr txBox="1">
          <a:spLocks noChangeArrowheads="1"/>
        </xdr:cNvSpPr>
      </xdr:nvSpPr>
      <xdr:spPr>
        <a:xfrm>
          <a:off x="5343525" y="1276350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…………...……………………..</a:t>
          </a:r>
        </a:p>
      </xdr:txBody>
    </xdr:sp>
    <xdr:clientData/>
  </xdr:twoCellAnchor>
  <xdr:twoCellAnchor>
    <xdr:from>
      <xdr:col>4</xdr:col>
      <xdr:colOff>0</xdr:colOff>
      <xdr:row>9</xdr:row>
      <xdr:rowOff>238125</xdr:rowOff>
    </xdr:from>
    <xdr:to>
      <xdr:col>4</xdr:col>
      <xdr:colOff>0</xdr:colOff>
      <xdr:row>19</xdr:row>
      <xdr:rowOff>9525</xdr:rowOff>
    </xdr:to>
    <xdr:sp>
      <xdr:nvSpPr>
        <xdr:cNvPr id="16" name="Text Box 22"/>
        <xdr:cNvSpPr txBox="1">
          <a:spLocks noChangeArrowheads="1"/>
        </xdr:cNvSpPr>
      </xdr:nvSpPr>
      <xdr:spPr>
        <a:xfrm>
          <a:off x="5343525" y="2362200"/>
          <a:ext cx="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Objectif HbA1c :</a:t>
          </a:r>
        </a:p>
      </xdr:txBody>
    </xdr:sp>
    <xdr:clientData/>
  </xdr:twoCellAnchor>
  <xdr:twoCellAnchor>
    <xdr:from>
      <xdr:col>4</xdr:col>
      <xdr:colOff>0</xdr:colOff>
      <xdr:row>9</xdr:row>
      <xdr:rowOff>123825</xdr:rowOff>
    </xdr:from>
    <xdr:to>
      <xdr:col>4</xdr:col>
      <xdr:colOff>0</xdr:colOff>
      <xdr:row>18</xdr:row>
      <xdr:rowOff>19050</xdr:rowOff>
    </xdr:to>
    <xdr:sp>
      <xdr:nvSpPr>
        <xdr:cNvPr id="17" name="Text Box 23"/>
        <xdr:cNvSpPr txBox="1">
          <a:spLocks noChangeArrowheads="1"/>
        </xdr:cNvSpPr>
      </xdr:nvSpPr>
      <xdr:spPr>
        <a:xfrm>
          <a:off x="5343525" y="2247900"/>
          <a:ext cx="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Traitement en cours :</a:t>
          </a:r>
        </a:p>
      </xdr:txBody>
    </xdr:sp>
    <xdr:clientData/>
  </xdr:twoCellAnchor>
  <xdr:twoCellAnchor>
    <xdr:from>
      <xdr:col>4</xdr:col>
      <xdr:colOff>0</xdr:colOff>
      <xdr:row>9</xdr:row>
      <xdr:rowOff>238125</xdr:rowOff>
    </xdr:from>
    <xdr:to>
      <xdr:col>4</xdr:col>
      <xdr:colOff>0</xdr:colOff>
      <xdr:row>19</xdr:row>
      <xdr:rowOff>57150</xdr:rowOff>
    </xdr:to>
    <xdr:sp>
      <xdr:nvSpPr>
        <xdr:cNvPr id="18" name="Text Box 24"/>
        <xdr:cNvSpPr txBox="1">
          <a:spLocks noChangeArrowheads="1"/>
        </xdr:cNvSpPr>
      </xdr:nvSpPr>
      <xdr:spPr>
        <a:xfrm>
          <a:off x="5343525" y="2362200"/>
          <a:ext cx="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Molécule DCI :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9</xdr:row>
      <xdr:rowOff>238125</xdr:rowOff>
    </xdr:to>
    <xdr:sp>
      <xdr:nvSpPr>
        <xdr:cNvPr id="19" name="Text Box 25"/>
        <xdr:cNvSpPr txBox="1">
          <a:spLocks noChangeArrowheads="1"/>
        </xdr:cNvSpPr>
      </xdr:nvSpPr>
      <xdr:spPr>
        <a:xfrm>
          <a:off x="5343525" y="600075"/>
          <a:ext cx="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…………...……………………..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76200</xdr:rowOff>
    </xdr:from>
    <xdr:to>
      <xdr:col>6</xdr:col>
      <xdr:colOff>733425</xdr:colOff>
      <xdr:row>4</xdr:row>
      <xdr:rowOff>104775</xdr:rowOff>
    </xdr:to>
    <xdr:pic>
      <xdr:nvPicPr>
        <xdr:cNvPr id="1" name="Picture 1" descr="MCj0217294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6200"/>
          <a:ext cx="990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9</xdr:row>
      <xdr:rowOff>9525</xdr:rowOff>
    </xdr:from>
    <xdr:to>
      <xdr:col>8</xdr:col>
      <xdr:colOff>28575</xdr:colOff>
      <xdr:row>46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413" t="1161" r="5548"/>
        <a:stretch>
          <a:fillRect/>
        </a:stretch>
      </xdr:blipFill>
      <xdr:spPr>
        <a:xfrm>
          <a:off x="28575" y="1466850"/>
          <a:ext cx="6096000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khaline\reseau$\DOCUME~1\VA4B3~1.BON\LOCALS~1\Temp\notesA477DF\bronchiolite%20BE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BLIO"/>
      <sheetName val="Guide de remplissage"/>
      <sheetName val="FICHE  CONSULTATION 1"/>
      <sheetName val="Fiche BILAN BRONCHIO"/>
    </sheetNames>
    <sheetDataSet>
      <sheetData sheetId="0">
        <row r="3">
          <cell r="D3" t="str">
            <v>&lt; 6 semaines</v>
          </cell>
        </row>
        <row r="4">
          <cell r="D4" t="str">
            <v>Entre 6 sem et 6 mois</v>
          </cell>
        </row>
        <row r="5">
          <cell r="D5" t="str">
            <v>&gt; 6 mois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J19"/>
  <sheetViews>
    <sheetView showGridLines="0" zoomScalePageLayoutView="0" workbookViewId="0" topLeftCell="AC1">
      <selection activeCell="AJ2" sqref="AJ2:AJ7"/>
    </sheetView>
  </sheetViews>
  <sheetFormatPr defaultColWidth="20.57421875" defaultRowHeight="29.25" customHeight="1"/>
  <cols>
    <col min="1" max="3" width="20.57421875" style="118" customWidth="1"/>
    <col min="4" max="4" width="35.00390625" style="118" customWidth="1"/>
    <col min="5" max="8" width="20.57421875" style="118" customWidth="1"/>
    <col min="9" max="9" width="25.57421875" style="118" customWidth="1"/>
    <col min="10" max="10" width="37.421875" style="118" customWidth="1"/>
    <col min="11" max="11" width="28.28125" style="118" customWidth="1"/>
    <col min="12" max="12" width="23.28125" style="118" customWidth="1"/>
    <col min="13" max="13" width="32.28125" style="118" customWidth="1"/>
    <col min="14" max="16384" width="20.57421875" style="118" customWidth="1"/>
  </cols>
  <sheetData>
    <row r="1" spans="1:36" ht="29.25" customHeight="1">
      <c r="A1" s="113" t="s">
        <v>46</v>
      </c>
      <c r="B1" s="113" t="s">
        <v>47</v>
      </c>
      <c r="C1" s="114" t="s">
        <v>48</v>
      </c>
      <c r="D1" s="115" t="s">
        <v>105</v>
      </c>
      <c r="E1" s="115" t="s">
        <v>104</v>
      </c>
      <c r="F1" s="114" t="s">
        <v>215</v>
      </c>
      <c r="G1" s="114" t="s">
        <v>214</v>
      </c>
      <c r="H1" s="114" t="s">
        <v>108</v>
      </c>
      <c r="I1" s="116" t="s">
        <v>90</v>
      </c>
      <c r="J1" s="117" t="s">
        <v>167</v>
      </c>
      <c r="K1" s="117" t="s">
        <v>170</v>
      </c>
      <c r="L1" s="116" t="s">
        <v>174</v>
      </c>
      <c r="M1" s="116" t="s">
        <v>223</v>
      </c>
      <c r="N1" s="116" t="s">
        <v>185</v>
      </c>
      <c r="O1" s="116" t="s">
        <v>231</v>
      </c>
      <c r="P1" s="116" t="s">
        <v>160</v>
      </c>
      <c r="Q1" s="116" t="s">
        <v>181</v>
      </c>
      <c r="R1" s="116" t="s">
        <v>178</v>
      </c>
      <c r="S1" s="116" t="s">
        <v>179</v>
      </c>
      <c r="T1" s="116" t="s">
        <v>157</v>
      </c>
      <c r="U1" s="116" t="s">
        <v>98</v>
      </c>
      <c r="V1" s="116" t="s">
        <v>116</v>
      </c>
      <c r="W1" s="116" t="s">
        <v>117</v>
      </c>
      <c r="X1" s="116" t="s">
        <v>193</v>
      </c>
      <c r="Y1" s="116" t="s">
        <v>121</v>
      </c>
      <c r="Z1" s="118" t="s">
        <v>216</v>
      </c>
      <c r="AA1" s="130" t="s">
        <v>180</v>
      </c>
      <c r="AB1" s="130" t="s">
        <v>143</v>
      </c>
      <c r="AC1" s="130" t="s">
        <v>186</v>
      </c>
      <c r="AD1" s="130" t="s">
        <v>144</v>
      </c>
      <c r="AE1" s="130" t="s">
        <v>145</v>
      </c>
      <c r="AF1" s="118" t="s">
        <v>240</v>
      </c>
      <c r="AG1" s="118" t="s">
        <v>242</v>
      </c>
      <c r="AH1" s="118" t="s">
        <v>267</v>
      </c>
      <c r="AI1" s="118" t="s">
        <v>316</v>
      </c>
      <c r="AJ1" s="118" t="s">
        <v>335</v>
      </c>
    </row>
    <row r="2" spans="1:36" s="119" customFormat="1" ht="29.25" customHeight="1">
      <c r="A2" s="119" t="s">
        <v>51</v>
      </c>
      <c r="B2" s="119" t="s">
        <v>63</v>
      </c>
      <c r="D2" s="119" t="s">
        <v>12</v>
      </c>
      <c r="F2" s="119" t="s">
        <v>12</v>
      </c>
      <c r="G2" s="119" t="s">
        <v>163</v>
      </c>
      <c r="H2" s="119" t="s">
        <v>109</v>
      </c>
      <c r="I2" s="119" t="s">
        <v>81</v>
      </c>
      <c r="J2" s="119" t="s">
        <v>163</v>
      </c>
      <c r="K2" s="119" t="s">
        <v>171</v>
      </c>
      <c r="L2" s="119" t="s">
        <v>161</v>
      </c>
      <c r="M2" s="119" t="s">
        <v>224</v>
      </c>
      <c r="N2" s="120" t="s">
        <v>182</v>
      </c>
      <c r="O2" s="120" t="s">
        <v>106</v>
      </c>
      <c r="P2" s="119" t="s">
        <v>161</v>
      </c>
      <c r="R2" s="120" t="s">
        <v>207</v>
      </c>
      <c r="S2" s="120" t="s">
        <v>12</v>
      </c>
      <c r="T2" s="120" t="s">
        <v>83</v>
      </c>
      <c r="U2" s="120" t="s">
        <v>112</v>
      </c>
      <c r="V2" s="120" t="s">
        <v>106</v>
      </c>
      <c r="W2" s="120" t="s">
        <v>118</v>
      </c>
      <c r="X2" s="120" t="s">
        <v>161</v>
      </c>
      <c r="Y2" s="120" t="s">
        <v>122</v>
      </c>
      <c r="Z2" s="119" t="s">
        <v>83</v>
      </c>
      <c r="AA2" s="119">
        <v>1</v>
      </c>
      <c r="AB2" s="119" t="s">
        <v>156</v>
      </c>
      <c r="AC2" s="119" t="s">
        <v>201</v>
      </c>
      <c r="AD2" s="119" t="s">
        <v>271</v>
      </c>
      <c r="AF2" s="119" t="s">
        <v>280</v>
      </c>
      <c r="AG2" s="119" t="s">
        <v>81</v>
      </c>
      <c r="AH2" s="119">
        <v>0</v>
      </c>
      <c r="AI2" s="119" t="s">
        <v>271</v>
      </c>
      <c r="AJ2" s="119" t="s">
        <v>169</v>
      </c>
    </row>
    <row r="3" spans="1:36" s="119" customFormat="1" ht="29.25" customHeight="1">
      <c r="A3" s="119" t="s">
        <v>52</v>
      </c>
      <c r="B3" s="119" t="s">
        <v>64</v>
      </c>
      <c r="D3" s="119" t="s">
        <v>13</v>
      </c>
      <c r="F3" s="119" t="s">
        <v>13</v>
      </c>
      <c r="G3" s="119" t="s">
        <v>13</v>
      </c>
      <c r="H3" s="119" t="s">
        <v>110</v>
      </c>
      <c r="I3" s="119" t="s">
        <v>82</v>
      </c>
      <c r="J3" s="119" t="s">
        <v>164</v>
      </c>
      <c r="K3" s="119" t="s">
        <v>172</v>
      </c>
      <c r="L3" s="119" t="s">
        <v>175</v>
      </c>
      <c r="M3" s="120" t="s">
        <v>225</v>
      </c>
      <c r="N3" s="120" t="s">
        <v>183</v>
      </c>
      <c r="O3" s="120" t="s">
        <v>232</v>
      </c>
      <c r="P3" s="119" t="s">
        <v>188</v>
      </c>
      <c r="R3" s="120" t="s">
        <v>206</v>
      </c>
      <c r="S3" s="120" t="s">
        <v>13</v>
      </c>
      <c r="T3" s="120" t="s">
        <v>158</v>
      </c>
      <c r="U3" s="119" t="s">
        <v>113</v>
      </c>
      <c r="V3" s="120" t="s">
        <v>198</v>
      </c>
      <c r="W3" s="121" t="s">
        <v>119</v>
      </c>
      <c r="X3" s="120" t="s">
        <v>194</v>
      </c>
      <c r="Y3" s="120" t="s">
        <v>123</v>
      </c>
      <c r="Z3" s="119" t="s">
        <v>217</v>
      </c>
      <c r="AA3" s="119">
        <v>2</v>
      </c>
      <c r="AB3" s="119" t="s">
        <v>153</v>
      </c>
      <c r="AC3" s="119" t="s">
        <v>202</v>
      </c>
      <c r="AD3" s="119" t="s">
        <v>299</v>
      </c>
      <c r="AF3" s="119" t="s">
        <v>310</v>
      </c>
      <c r="AG3" s="119" t="s">
        <v>43</v>
      </c>
      <c r="AH3" s="119">
        <v>1</v>
      </c>
      <c r="AI3" s="119" t="s">
        <v>317</v>
      </c>
      <c r="AJ3" s="119" t="s">
        <v>336</v>
      </c>
    </row>
    <row r="4" spans="1:36" s="119" customFormat="1" ht="29.25" customHeight="1">
      <c r="A4" s="119" t="s">
        <v>53</v>
      </c>
      <c r="B4" s="119" t="s">
        <v>23</v>
      </c>
      <c r="I4" s="119" t="s">
        <v>43</v>
      </c>
      <c r="J4" s="119" t="s">
        <v>165</v>
      </c>
      <c r="K4" s="119" t="s">
        <v>173</v>
      </c>
      <c r="L4" s="119" t="s">
        <v>176</v>
      </c>
      <c r="M4" s="120" t="s">
        <v>226</v>
      </c>
      <c r="N4" s="120" t="s">
        <v>184</v>
      </c>
      <c r="O4" s="120" t="s">
        <v>233</v>
      </c>
      <c r="P4" s="119" t="s">
        <v>187</v>
      </c>
      <c r="R4" s="120" t="s">
        <v>205</v>
      </c>
      <c r="S4" s="120"/>
      <c r="T4" s="120" t="s">
        <v>159</v>
      </c>
      <c r="U4" s="120" t="s">
        <v>114</v>
      </c>
      <c r="V4" s="120" t="s">
        <v>199</v>
      </c>
      <c r="W4" s="121" t="s">
        <v>191</v>
      </c>
      <c r="X4" s="119" t="s">
        <v>197</v>
      </c>
      <c r="Y4" s="120" t="s">
        <v>124</v>
      </c>
      <c r="Z4" s="119" t="s">
        <v>218</v>
      </c>
      <c r="AA4" s="119">
        <v>3</v>
      </c>
      <c r="AC4" s="119" t="s">
        <v>203</v>
      </c>
      <c r="AD4" s="119" t="s">
        <v>146</v>
      </c>
      <c r="AG4" s="119" t="s">
        <v>243</v>
      </c>
      <c r="AH4" s="119">
        <v>2</v>
      </c>
      <c r="AI4" s="119" t="s">
        <v>318</v>
      </c>
      <c r="AJ4" s="119" t="s">
        <v>337</v>
      </c>
    </row>
    <row r="5" spans="1:36" ht="29.25" customHeight="1">
      <c r="A5" s="118" t="s">
        <v>54</v>
      </c>
      <c r="B5" s="118" t="s">
        <v>65</v>
      </c>
      <c r="I5" s="118" t="s">
        <v>86</v>
      </c>
      <c r="J5" s="118" t="s">
        <v>166</v>
      </c>
      <c r="L5" s="118" t="s">
        <v>229</v>
      </c>
      <c r="M5" s="118" t="s">
        <v>227</v>
      </c>
      <c r="N5" s="118" t="s">
        <v>296</v>
      </c>
      <c r="P5" s="119"/>
      <c r="R5" s="118" t="s">
        <v>306</v>
      </c>
      <c r="U5" s="118" t="s">
        <v>115</v>
      </c>
      <c r="V5" s="118" t="s">
        <v>200</v>
      </c>
      <c r="W5" s="118" t="s">
        <v>192</v>
      </c>
      <c r="X5" s="118" t="s">
        <v>195</v>
      </c>
      <c r="Y5" s="118" t="s">
        <v>125</v>
      </c>
      <c r="Z5" s="118" t="s">
        <v>219</v>
      </c>
      <c r="AA5" s="118">
        <v>4</v>
      </c>
      <c r="AD5" s="118" t="s">
        <v>298</v>
      </c>
      <c r="AH5" s="118">
        <v>3</v>
      </c>
      <c r="AI5" s="118" t="s">
        <v>319</v>
      </c>
      <c r="AJ5" s="118" t="s">
        <v>338</v>
      </c>
    </row>
    <row r="6" spans="1:36" s="122" customFormat="1" ht="29.25" customHeight="1">
      <c r="A6" s="122" t="s">
        <v>55</v>
      </c>
      <c r="B6" s="122" t="s">
        <v>66</v>
      </c>
      <c r="I6" s="122" t="s">
        <v>87</v>
      </c>
      <c r="J6" s="122" t="s">
        <v>168</v>
      </c>
      <c r="M6" s="122" t="s">
        <v>228</v>
      </c>
      <c r="N6" s="122" t="s">
        <v>297</v>
      </c>
      <c r="T6" s="120"/>
      <c r="W6" s="122" t="s">
        <v>162</v>
      </c>
      <c r="X6" s="122" t="s">
        <v>196</v>
      </c>
      <c r="Y6" s="122" t="s">
        <v>126</v>
      </c>
      <c r="Z6" s="122" t="s">
        <v>220</v>
      </c>
      <c r="AA6" s="122">
        <v>5</v>
      </c>
      <c r="AH6" s="122">
        <v>4</v>
      </c>
      <c r="AJ6" s="122" t="s">
        <v>339</v>
      </c>
    </row>
    <row r="7" spans="1:36" s="122" customFormat="1" ht="29.25" customHeight="1">
      <c r="A7" s="122" t="s">
        <v>56</v>
      </c>
      <c r="B7" s="122" t="s">
        <v>67</v>
      </c>
      <c r="I7" s="122" t="s">
        <v>88</v>
      </c>
      <c r="J7" s="122" t="s">
        <v>169</v>
      </c>
      <c r="W7" s="122" t="s">
        <v>106</v>
      </c>
      <c r="Z7" s="122" t="s">
        <v>221</v>
      </c>
      <c r="AA7" s="122">
        <v>6</v>
      </c>
      <c r="AH7" s="122">
        <v>5</v>
      </c>
      <c r="AJ7" s="122" t="s">
        <v>91</v>
      </c>
    </row>
    <row r="8" spans="1:27" ht="29.25" customHeight="1">
      <c r="A8" s="118" t="s">
        <v>57</v>
      </c>
      <c r="I8" s="118" t="s">
        <v>89</v>
      </c>
      <c r="Z8" s="118" t="s">
        <v>163</v>
      </c>
      <c r="AA8" s="118">
        <v>7</v>
      </c>
    </row>
    <row r="9" spans="1:27" ht="29.25" customHeight="1">
      <c r="A9" s="118" t="s">
        <v>58</v>
      </c>
      <c r="I9" s="118" t="s">
        <v>120</v>
      </c>
      <c r="AA9" s="118">
        <v>8</v>
      </c>
    </row>
    <row r="10" spans="1:27" ht="29.25" customHeight="1">
      <c r="A10" s="118" t="s">
        <v>59</v>
      </c>
      <c r="I10" s="118" t="s">
        <v>91</v>
      </c>
      <c r="AA10" s="118">
        <v>9</v>
      </c>
    </row>
    <row r="11" spans="1:27" ht="29.25" customHeight="1">
      <c r="A11" s="118" t="s">
        <v>60</v>
      </c>
      <c r="AA11" s="118">
        <v>10</v>
      </c>
    </row>
    <row r="12" ht="29.25" customHeight="1">
      <c r="A12" s="118" t="s">
        <v>61</v>
      </c>
    </row>
    <row r="13" ht="29.25" customHeight="1">
      <c r="A13" s="118" t="s">
        <v>62</v>
      </c>
    </row>
    <row r="14" ht="29.25" customHeight="1">
      <c r="C14" s="119"/>
    </row>
    <row r="15" ht="29.25" customHeight="1">
      <c r="C15" s="119"/>
    </row>
    <row r="16" ht="29.25" customHeight="1">
      <c r="C16" s="119"/>
    </row>
    <row r="18" ht="29.25" customHeight="1">
      <c r="C18" s="122"/>
    </row>
    <row r="19" ht="29.25" customHeight="1">
      <c r="C19" s="12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37"/>
  <sheetViews>
    <sheetView showGridLines="0" zoomScalePageLayoutView="0" workbookViewId="0" topLeftCell="A1">
      <pane ySplit="1" topLeftCell="BM14" activePane="bottomLeft" state="frozen"/>
      <selection pane="topLeft" activeCell="A1" sqref="A1"/>
      <selection pane="bottomLeft" activeCell="A20" sqref="A20"/>
    </sheetView>
  </sheetViews>
  <sheetFormatPr defaultColWidth="11.421875" defaultRowHeight="41.25" customHeight="1"/>
  <cols>
    <col min="1" max="1" width="162.421875" style="23" customWidth="1"/>
    <col min="2" max="16384" width="11.421875" style="23" customWidth="1"/>
  </cols>
  <sheetData>
    <row r="1" ht="41.25" customHeight="1">
      <c r="A1" s="26" t="s">
        <v>97</v>
      </c>
    </row>
    <row r="2" ht="27" customHeight="1">
      <c r="A2" s="24" t="s">
        <v>151</v>
      </c>
    </row>
    <row r="3" ht="21" customHeight="1">
      <c r="A3" s="127" t="s">
        <v>284</v>
      </c>
    </row>
    <row r="4" ht="19.5" customHeight="1">
      <c r="A4" s="128" t="s">
        <v>141</v>
      </c>
    </row>
    <row r="5" ht="21.75" customHeight="1">
      <c r="A5" s="132" t="s">
        <v>283</v>
      </c>
    </row>
    <row r="6" ht="24" customHeight="1">
      <c r="A6" s="24" t="s">
        <v>142</v>
      </c>
    </row>
    <row r="7" ht="18" customHeight="1">
      <c r="A7" s="25" t="s">
        <v>281</v>
      </c>
    </row>
    <row r="8" ht="24" customHeight="1">
      <c r="A8" s="24" t="s">
        <v>208</v>
      </c>
    </row>
    <row r="9" ht="22.5" customHeight="1">
      <c r="A9" s="155" t="s">
        <v>285</v>
      </c>
    </row>
    <row r="10" ht="24" customHeight="1">
      <c r="A10" s="24" t="s">
        <v>325</v>
      </c>
    </row>
    <row r="11" ht="23.25" customHeight="1">
      <c r="A11" s="24" t="s">
        <v>287</v>
      </c>
    </row>
    <row r="12" ht="16.5" customHeight="1">
      <c r="A12" s="156" t="s">
        <v>209</v>
      </c>
    </row>
    <row r="13" ht="24.75" customHeight="1">
      <c r="A13" s="24" t="s">
        <v>210</v>
      </c>
    </row>
    <row r="14" ht="23.25" customHeight="1">
      <c r="A14" s="129" t="s">
        <v>211</v>
      </c>
    </row>
    <row r="15" ht="30.75" customHeight="1">
      <c r="A15" s="129" t="s">
        <v>152</v>
      </c>
    </row>
    <row r="16" ht="24.75" customHeight="1">
      <c r="A16" s="24" t="s">
        <v>147</v>
      </c>
    </row>
    <row r="17" ht="24" customHeight="1">
      <c r="A17" s="24" t="s">
        <v>277</v>
      </c>
    </row>
    <row r="18" ht="39" customHeight="1">
      <c r="A18" s="24" t="s">
        <v>155</v>
      </c>
    </row>
    <row r="19" ht="26.25" customHeight="1">
      <c r="A19" s="131" t="s">
        <v>212</v>
      </c>
    </row>
    <row r="20" ht="24" customHeight="1">
      <c r="A20" s="131" t="s">
        <v>230</v>
      </c>
    </row>
    <row r="21" ht="24" customHeight="1">
      <c r="A21" s="24" t="s">
        <v>213</v>
      </c>
    </row>
    <row r="22" ht="24.75" customHeight="1">
      <c r="A22" s="24" t="s">
        <v>264</v>
      </c>
    </row>
    <row r="23" ht="24.75" customHeight="1">
      <c r="A23" s="131" t="s">
        <v>265</v>
      </c>
    </row>
    <row r="24" ht="23.25" customHeight="1">
      <c r="A24" s="129" t="s">
        <v>272</v>
      </c>
    </row>
    <row r="25" ht="24" customHeight="1">
      <c r="A25" s="129" t="s">
        <v>148</v>
      </c>
    </row>
    <row r="26" ht="24" customHeight="1">
      <c r="A26" s="129" t="s">
        <v>273</v>
      </c>
    </row>
    <row r="27" ht="25.5" customHeight="1">
      <c r="A27" s="129" t="s">
        <v>329</v>
      </c>
    </row>
    <row r="28" ht="22.5" customHeight="1">
      <c r="A28" s="157" t="s">
        <v>324</v>
      </c>
    </row>
    <row r="29" ht="24" customHeight="1" thickBot="1">
      <c r="A29" s="160" t="s">
        <v>149</v>
      </c>
    </row>
    <row r="30" ht="22.5" customHeight="1">
      <c r="A30" s="159" t="s">
        <v>150</v>
      </c>
    </row>
    <row r="31" ht="24" customHeight="1">
      <c r="A31" s="157" t="s">
        <v>274</v>
      </c>
    </row>
    <row r="32" ht="21" customHeight="1">
      <c r="A32" s="157" t="s">
        <v>275</v>
      </c>
    </row>
    <row r="33" ht="21" customHeight="1">
      <c r="A33" s="157" t="s">
        <v>286</v>
      </c>
    </row>
    <row r="34" ht="23.25" customHeight="1">
      <c r="A34" s="156" t="s">
        <v>278</v>
      </c>
    </row>
    <row r="35" ht="19.5" customHeight="1">
      <c r="A35" s="156" t="s">
        <v>279</v>
      </c>
    </row>
    <row r="36" ht="21.75" customHeight="1">
      <c r="A36" s="157" t="s">
        <v>282</v>
      </c>
    </row>
    <row r="37" spans="1:3" ht="41.25" customHeight="1" thickBot="1">
      <c r="A37" s="23" t="s">
        <v>276</v>
      </c>
      <c r="C37" s="15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H58"/>
  <sheetViews>
    <sheetView showGridLines="0" zoomScaleSheetLayoutView="100" zoomScalePageLayoutView="0" workbookViewId="0" topLeftCell="A16">
      <selection activeCell="H27" sqref="H27"/>
    </sheetView>
  </sheetViews>
  <sheetFormatPr defaultColWidth="11.421875" defaultRowHeight="12.75"/>
  <cols>
    <col min="1" max="1" width="27.140625" style="5" bestFit="1" customWidth="1"/>
    <col min="2" max="2" width="36.421875" style="5" customWidth="1"/>
    <col min="3" max="3" width="32.421875" style="5" customWidth="1"/>
    <col min="4" max="4" width="11.421875" style="5" hidden="1" customWidth="1"/>
    <col min="5" max="6" width="11.421875" style="5" customWidth="1"/>
    <col min="7" max="7" width="25.28125" style="5" customWidth="1"/>
    <col min="8" max="8" width="30.8515625" style="5" customWidth="1"/>
    <col min="9" max="9" width="32.57421875" style="5" customWidth="1"/>
    <col min="10" max="18" width="9.421875" style="5" customWidth="1"/>
    <col min="19" max="16384" width="11.421875" style="5" customWidth="1"/>
  </cols>
  <sheetData>
    <row r="1" spans="1:8" s="2" customFormat="1" ht="30.75" customHeight="1">
      <c r="A1" s="202" t="s">
        <v>42</v>
      </c>
      <c r="B1" s="203"/>
      <c r="C1" s="203"/>
      <c r="D1" s="204"/>
      <c r="E1" s="204"/>
      <c r="H1" s="29"/>
    </row>
    <row r="2" spans="1:3" s="2" customFormat="1" ht="9" customHeight="1">
      <c r="A2" s="3"/>
      <c r="B2" s="3"/>
      <c r="C2" s="3"/>
    </row>
    <row r="3" spans="1:7" s="2" customFormat="1" ht="24.75" customHeight="1">
      <c r="A3" s="9" t="s">
        <v>8</v>
      </c>
      <c r="B3" s="32"/>
      <c r="G3" s="27"/>
    </row>
    <row r="4" spans="1:7" s="2" customFormat="1" ht="24.75" customHeight="1">
      <c r="A4" s="9" t="s">
        <v>21</v>
      </c>
      <c r="B4" s="32"/>
      <c r="G4" s="13"/>
    </row>
    <row r="5" spans="1:7" s="2" customFormat="1" ht="24.75" customHeight="1">
      <c r="A5" s="9" t="s">
        <v>11</v>
      </c>
      <c r="B5" s="46" t="s">
        <v>78</v>
      </c>
      <c r="G5" s="13"/>
    </row>
    <row r="6" spans="1:7" s="2" customFormat="1" ht="24.75" customHeight="1">
      <c r="A6" s="9" t="s">
        <v>9</v>
      </c>
      <c r="B6" s="32" t="s">
        <v>10</v>
      </c>
      <c r="G6" s="13"/>
    </row>
    <row r="7" spans="1:2" s="2" customFormat="1" ht="34.5" customHeight="1">
      <c r="A7" s="9" t="s">
        <v>36</v>
      </c>
      <c r="B7" s="32"/>
    </row>
    <row r="8" spans="1:2" s="2" customFormat="1" ht="34.5" customHeight="1">
      <c r="A8" s="9" t="s">
        <v>38</v>
      </c>
      <c r="B8" s="34"/>
    </row>
    <row r="9" spans="1:2" s="2" customFormat="1" ht="34.5" customHeight="1">
      <c r="A9" s="9" t="s">
        <v>37</v>
      </c>
      <c r="B9" s="33"/>
    </row>
    <row r="10" spans="1:2" s="2" customFormat="1" ht="34.5" customHeight="1">
      <c r="A10" s="9" t="s">
        <v>39</v>
      </c>
      <c r="B10" s="35"/>
    </row>
    <row r="11" spans="1:2" s="2" customFormat="1" ht="10.5" customHeight="1">
      <c r="A11" s="1"/>
      <c r="B11" s="15"/>
    </row>
    <row r="12" spans="1:5" s="2" customFormat="1" ht="24.75" customHeight="1">
      <c r="A12" s="47" t="s">
        <v>79</v>
      </c>
      <c r="B12" s="16"/>
      <c r="C12" s="11"/>
      <c r="E12" s="11"/>
    </row>
    <row r="13" spans="1:2" s="2" customFormat="1" ht="12" customHeight="1">
      <c r="A13" s="10"/>
      <c r="B13" s="15"/>
    </row>
    <row r="14" spans="1:3" ht="30" customHeight="1">
      <c r="A14" s="14" t="s">
        <v>17</v>
      </c>
      <c r="B14" s="36"/>
      <c r="C14" s="2"/>
    </row>
    <row r="15" spans="1:3" ht="30" customHeight="1">
      <c r="A15" s="14" t="s">
        <v>40</v>
      </c>
      <c r="B15" s="37"/>
      <c r="C15" s="2"/>
    </row>
    <row r="16" spans="1:3" ht="25.5" customHeight="1">
      <c r="A16" s="6"/>
      <c r="B16" s="2"/>
      <c r="C16" s="2"/>
    </row>
    <row r="17" spans="1:5" ht="31.5" customHeight="1">
      <c r="A17" s="17" t="s">
        <v>70</v>
      </c>
      <c r="B17" s="4"/>
      <c r="C17" s="4"/>
      <c r="D17" s="12"/>
      <c r="E17" s="12"/>
    </row>
    <row r="18" spans="1:3" ht="14.25" customHeight="1">
      <c r="A18" s="18"/>
      <c r="B18" s="10"/>
      <c r="C18" s="10"/>
    </row>
    <row r="19" spans="1:3" ht="25.5" customHeight="1">
      <c r="A19" s="21" t="s">
        <v>33</v>
      </c>
      <c r="B19" s="38" t="s">
        <v>7</v>
      </c>
      <c r="C19" s="28"/>
    </row>
    <row r="20" spans="1:3" ht="25.5" customHeight="1">
      <c r="A20" s="21" t="s">
        <v>24</v>
      </c>
      <c r="B20" s="38" t="s">
        <v>0</v>
      </c>
      <c r="C20" s="28"/>
    </row>
    <row r="21" spans="1:3" ht="25.5" customHeight="1">
      <c r="A21" s="21" t="s">
        <v>25</v>
      </c>
      <c r="B21" s="38" t="s">
        <v>71</v>
      </c>
      <c r="C21" s="28"/>
    </row>
    <row r="22" spans="1:3" ht="30" customHeight="1">
      <c r="A22" s="21" t="s">
        <v>26</v>
      </c>
      <c r="B22" s="38" t="s">
        <v>6</v>
      </c>
      <c r="C22" s="28"/>
    </row>
    <row r="23" spans="1:3" ht="25.5" customHeight="1">
      <c r="A23" s="21" t="s">
        <v>27</v>
      </c>
      <c r="B23" s="38" t="s">
        <v>1</v>
      </c>
      <c r="C23" s="28"/>
    </row>
    <row r="24" spans="1:3" ht="25.5" customHeight="1">
      <c r="A24" s="21" t="s">
        <v>28</v>
      </c>
      <c r="B24" s="38" t="s">
        <v>4</v>
      </c>
      <c r="C24" s="28"/>
    </row>
    <row r="25" spans="1:3" ht="25.5" customHeight="1">
      <c r="A25" s="21" t="s">
        <v>29</v>
      </c>
      <c r="B25" s="38" t="s">
        <v>2</v>
      </c>
      <c r="C25" s="28"/>
    </row>
    <row r="26" spans="1:3" ht="25.5" customHeight="1">
      <c r="A26" s="21" t="s">
        <v>30</v>
      </c>
      <c r="B26" s="38"/>
      <c r="C26" s="28"/>
    </row>
    <row r="27" spans="1:3" ht="25.5" customHeight="1">
      <c r="A27" s="21" t="s">
        <v>31</v>
      </c>
      <c r="B27" s="38"/>
      <c r="C27" s="28"/>
    </row>
    <row r="28" spans="1:3" ht="25.5" customHeight="1">
      <c r="A28" s="21" t="s">
        <v>32</v>
      </c>
      <c r="B28" s="38"/>
      <c r="C28" s="28"/>
    </row>
    <row r="29" spans="1:3" ht="25.5" customHeight="1">
      <c r="A29" s="21" t="s">
        <v>5</v>
      </c>
      <c r="B29" s="43"/>
      <c r="C29" s="28"/>
    </row>
    <row r="30" spans="1:3" ht="25.5" customHeight="1">
      <c r="A30" s="8"/>
      <c r="B30" s="19"/>
      <c r="C30" s="6"/>
    </row>
    <row r="31" spans="1:5" ht="25.5" customHeight="1">
      <c r="A31" s="7" t="s">
        <v>22</v>
      </c>
      <c r="B31" s="4"/>
      <c r="C31" s="4"/>
      <c r="E31" s="11"/>
    </row>
    <row r="32" spans="1:3" ht="9" customHeight="1">
      <c r="A32" s="20"/>
      <c r="B32" s="10"/>
      <c r="C32" s="10"/>
    </row>
    <row r="33" spans="1:3" ht="25.5" customHeight="1">
      <c r="A33" s="14" t="s">
        <v>18</v>
      </c>
      <c r="B33" s="40"/>
      <c r="C33" s="10"/>
    </row>
    <row r="34" spans="1:3" ht="25.5" customHeight="1">
      <c r="A34" s="14" t="s">
        <v>19</v>
      </c>
      <c r="B34" s="40"/>
      <c r="C34" s="10"/>
    </row>
    <row r="35" spans="1:3" ht="25.5" customHeight="1">
      <c r="A35" s="14" t="s">
        <v>20</v>
      </c>
      <c r="B35" s="40"/>
      <c r="C35" s="10"/>
    </row>
    <row r="36" spans="1:3" ht="25.5" customHeight="1">
      <c r="A36" s="6"/>
      <c r="B36" s="6"/>
      <c r="C36" s="6"/>
    </row>
    <row r="37" spans="1:5" ht="25.5" customHeight="1">
      <c r="A37" s="7" t="s">
        <v>44</v>
      </c>
      <c r="B37" s="4"/>
      <c r="C37" s="4"/>
      <c r="E37" s="11"/>
    </row>
    <row r="38" spans="1:3" ht="14.25" customHeight="1">
      <c r="A38" s="20"/>
      <c r="B38" s="10"/>
      <c r="C38" s="10"/>
    </row>
    <row r="39" spans="1:3" ht="33.75" customHeight="1">
      <c r="A39" s="14" t="s">
        <v>49</v>
      </c>
      <c r="B39" s="41"/>
      <c r="C39" s="10"/>
    </row>
    <row r="40" spans="1:3" ht="32.25" customHeight="1">
      <c r="A40" s="14" t="s">
        <v>50</v>
      </c>
      <c r="B40" s="41"/>
      <c r="C40" s="10"/>
    </row>
    <row r="41" spans="1:3" ht="29.25" customHeight="1">
      <c r="A41" s="21" t="s">
        <v>45</v>
      </c>
      <c r="B41" s="41"/>
      <c r="C41" s="10"/>
    </row>
    <row r="42" spans="1:3" ht="29.25" customHeight="1">
      <c r="A42" s="8"/>
      <c r="B42" s="2"/>
      <c r="C42" s="10"/>
    </row>
    <row r="43" spans="1:5" ht="25.5" customHeight="1">
      <c r="A43" s="7" t="s">
        <v>3</v>
      </c>
      <c r="B43" s="4"/>
      <c r="C43" s="4"/>
      <c r="E43" s="11"/>
    </row>
    <row r="44" spans="1:5" ht="12" customHeight="1">
      <c r="A44" s="20"/>
      <c r="B44" s="10"/>
      <c r="C44" s="28"/>
      <c r="E44" s="2"/>
    </row>
    <row r="45" spans="1:3" ht="28.5" customHeight="1">
      <c r="A45" s="14" t="s">
        <v>14</v>
      </c>
      <c r="B45" s="42"/>
      <c r="C45" s="28"/>
    </row>
    <row r="46" spans="1:3" ht="28.5" customHeight="1">
      <c r="A46" s="14" t="s">
        <v>15</v>
      </c>
      <c r="B46" s="42"/>
      <c r="C46" s="28"/>
    </row>
    <row r="47" spans="1:3" ht="28.5" customHeight="1">
      <c r="A47" s="14" t="s">
        <v>16</v>
      </c>
      <c r="B47" s="42"/>
      <c r="C47" s="28"/>
    </row>
    <row r="48" spans="1:3" ht="28.5" customHeight="1">
      <c r="A48" s="14" t="s">
        <v>34</v>
      </c>
      <c r="B48" s="42"/>
      <c r="C48" s="28"/>
    </row>
    <row r="49" spans="1:3" ht="28.5" customHeight="1">
      <c r="A49" s="14" t="s">
        <v>35</v>
      </c>
      <c r="B49" s="42"/>
      <c r="C49" s="28"/>
    </row>
    <row r="50" spans="1:3" ht="28.5" customHeight="1">
      <c r="A50" s="22" t="s">
        <v>68</v>
      </c>
      <c r="B50" s="39"/>
      <c r="C50" s="28"/>
    </row>
    <row r="51" spans="1:3" ht="28.5" customHeight="1">
      <c r="A51" s="14" t="s">
        <v>69</v>
      </c>
      <c r="B51" s="42"/>
      <c r="C51" s="28"/>
    </row>
    <row r="52" ht="25.5" customHeight="1">
      <c r="A52" s="6"/>
    </row>
    <row r="53" spans="1:5" ht="25.5" customHeight="1">
      <c r="A53" s="7" t="s">
        <v>41</v>
      </c>
      <c r="B53" s="4"/>
      <c r="C53" s="4"/>
      <c r="D53" s="4"/>
      <c r="E53" s="4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8" ht="36.75" customHeight="1">
      <c r="A56" s="31" t="s">
        <v>72</v>
      </c>
      <c r="B56" s="45" t="s">
        <v>77</v>
      </c>
      <c r="C56" s="2"/>
      <c r="G56" s="27"/>
      <c r="H56" s="2"/>
    </row>
    <row r="57" spans="1:8" ht="36.75" customHeight="1">
      <c r="A57" s="30" t="s">
        <v>73</v>
      </c>
      <c r="B57" s="45" t="s">
        <v>76</v>
      </c>
      <c r="C57" s="2"/>
      <c r="H57" s="2"/>
    </row>
    <row r="58" spans="1:3" ht="36.75" customHeight="1">
      <c r="A58" s="44" t="s">
        <v>74</v>
      </c>
      <c r="B58" s="45" t="s">
        <v>75</v>
      </c>
      <c r="C58" s="2"/>
    </row>
  </sheetData>
  <sheetProtection/>
  <mergeCells count="1">
    <mergeCell ref="A1:E1"/>
  </mergeCells>
  <conditionalFormatting sqref="B19">
    <cfRule type="cellIs" priority="1" dxfId="30" operator="equal" stopIfTrue="1">
      <formula>"&lt; 50 %"</formula>
    </cfRule>
  </conditionalFormatting>
  <conditionalFormatting sqref="B20">
    <cfRule type="cellIs" priority="2" dxfId="8" operator="equal" stopIfTrue="1">
      <formula>"Présent"</formula>
    </cfRule>
    <cfRule type="cellIs" priority="3" dxfId="5" operator="equal" stopIfTrue="1">
      <formula>"Perte poids&gt;5%"</formula>
    </cfRule>
  </conditionalFormatting>
  <conditionalFormatting sqref="B21">
    <cfRule type="cellIs" priority="4" dxfId="8" operator="equal" stopIfTrue="1">
      <formula>"&gt; 39 ° ou &gt;38°5depuis 3j"</formula>
    </cfRule>
  </conditionalFormatting>
  <conditionalFormatting sqref="B22">
    <cfRule type="cellIs" priority="5" dxfId="5" operator="equal" stopIfTrue="1">
      <formula>"FR&gt;60"</formula>
    </cfRule>
    <cfRule type="cellIs" priority="6" dxfId="5" operator="equal" stopIfTrue="1">
      <formula>"FR&lt;20"</formula>
    </cfRule>
  </conditionalFormatting>
  <conditionalFormatting sqref="B23">
    <cfRule type="cellIs" priority="7" dxfId="5" operator="equal" stopIfTrue="1">
      <formula>"hypotonie"</formula>
    </cfRule>
  </conditionalFormatting>
  <conditionalFormatting sqref="B24">
    <cfRule type="cellIs" priority="8" dxfId="5" operator="equal" stopIfTrue="1">
      <formula>"&gt; 10''"</formula>
    </cfRule>
  </conditionalFormatting>
  <dataValidations count="48">
    <dataValidation type="list" allowBlank="1" showInputMessage="1" showErrorMessage="1" sqref="B49">
      <formula1>ANTIBIO</formula1>
    </dataValidation>
    <dataValidation type="list" allowBlank="1" showInputMessage="1" showErrorMessage="1" sqref="B50">
      <formula1>CORT</formula1>
    </dataValidation>
    <dataValidation type="list" allowBlank="1" showInputMessage="1" showErrorMessage="1" sqref="B45">
      <formula1>NEZ</formula1>
    </dataValidation>
    <dataValidation type="list" allowBlank="1" showInputMessage="1" showErrorMessage="1" sqref="B46">
      <formula1>AFE</formula1>
    </dataValidation>
    <dataValidation type="list" allowBlank="1" showInputMessage="1" showErrorMessage="1" sqref="B47">
      <formula1>ED</formula1>
    </dataValidation>
    <dataValidation type="list" allowBlank="1" showInputMessage="1" showErrorMessage="1" sqref="B48">
      <formula1>ANTITEMP</formula1>
    </dataValidation>
    <dataValidation type="list" allowBlank="1" showInputMessage="1" showErrorMessage="1" sqref="B51:B52 C52">
      <formula1>BRONCHODIL</formula1>
    </dataValidation>
    <dataValidation type="list" allowBlank="1" showInputMessage="1" showErrorMessage="1" sqref="B29">
      <formula1>AUSCUL</formula1>
    </dataValidation>
    <dataValidation type="list" allowBlank="1" showInputMessage="1" showErrorMessage="1" sqref="B41:B42">
      <formula1>SA02</formula1>
    </dataValidation>
    <dataValidation type="list" allowBlank="1" showInputMessage="1" showErrorMessage="1" sqref="B40">
      <formula1>VAI</formula1>
    </dataValidation>
    <dataValidation type="list" allowBlank="1" showInputMessage="1" showErrorMessage="1" sqref="B39">
      <formula1>VAS</formula1>
    </dataValidation>
    <dataValidation type="list" allowBlank="1" showInputMessage="1" showErrorMessage="1" sqref="B35:B36 C36">
      <formula1>ATTLARYN</formula1>
    </dataValidation>
    <dataValidation type="list" allowBlank="1" showInputMessage="1" showErrorMessage="1" sqref="B34">
      <formula1>RGO</formula1>
    </dataValidation>
    <dataValidation type="list" allowBlank="1" showInputMessage="1" showErrorMessage="1" sqref="B33">
      <formula1>HORAIRE</formula1>
    </dataValidation>
    <dataValidation type="list" allowBlank="1" showInputMessage="1" showErrorMessage="1" sqref="B28 B30:C30">
      <formula1>DOULEUR</formula1>
    </dataValidation>
    <dataValidation type="list" allowBlank="1" showInputMessage="1" showErrorMessage="1" sqref="B27">
      <formula1>GEIGNEMENT</formula1>
    </dataValidation>
    <dataValidation type="list" allowBlank="1" showInputMessage="1" showErrorMessage="1" sqref="B26">
      <formula1>LUTTE</formula1>
    </dataValidation>
    <dataValidation type="list" allowBlank="1" showInputMessage="1" showErrorMessage="1" sqref="B25">
      <formula1>ASPECT</formula1>
    </dataValidation>
    <dataValidation type="list" allowBlank="1" showInputMessage="1" showErrorMessage="1" sqref="B24">
      <formula1>APNEES</formula1>
    </dataValidation>
    <dataValidation type="list" allowBlank="1" showInputMessage="1" showErrorMessage="1" sqref="B23">
      <formula1>TONUS</formula1>
    </dataValidation>
    <dataValidation type="list" allowBlank="1" showInputMessage="1" showErrorMessage="1" sqref="B22">
      <formula1>FRRESP</formula1>
    </dataValidation>
    <dataValidation type="list" allowBlank="1" showInputMessage="1" showErrorMessage="1" sqref="B21">
      <formula1>TEMP</formula1>
    </dataValidation>
    <dataValidation type="list" allowBlank="1" showInputMessage="1" showErrorMessage="1" sqref="B20">
      <formula1>POIDS</formula1>
    </dataValidation>
    <dataValidation type="list" allowBlank="1" showInputMessage="1" showErrorMessage="1" sqref="B19">
      <formula1>ALIM</formula1>
    </dataValidation>
    <dataValidation type="list" allowBlank="1" showInputMessage="1" showErrorMessage="1" sqref="B15:B16 C16">
      <formula1>INTERV</formula1>
    </dataValidation>
    <dataValidation allowBlank="1" showInputMessage="1" showErrorMessage="1" promptTitle="Vomissements /diarrhée" prompt="Ils aggravent la déshydratation. Leur survenue nécessite une réévaluation médicale." sqref="A20"/>
    <dataValidation allowBlank="1" showInputMessage="1" showErrorMessage="1" prompt="Ration alimentataire &lt; à 50 % sur au moins 2 repas : critère de gravité nécessitant une réévaluation médicale.&#10;Perte de poids &gt; à 5 % : critère d'hospitalisation" sqref="A19"/>
    <dataValidation allowBlank="1" showInputMessage="1" showErrorMessage="1" prompt="T° &gt; 39°, risque de convulsion pendant la séance de kiné. faire baisser laT°en découvrant et à l'aide de paracétamol. T° &gt; 38,5° pendant plus de 48 h : critère de réévaluation médicale (risque de surinfection bactérienne)." sqref="A21"/>
    <dataValidation allowBlank="1" showInputMessage="1" showErrorMessage="1" prompt="En-dessous de 20 cycles/mn et au-dessus de 60 cycles/mn, hospitaliser l'enfant." sqref="A22"/>
    <dataValidation allowBlank="1" showInputMessage="1" showErrorMessage="1" prompt="Durée des apnées &gt; 10 secondes,  hospitaliser l'enfant." sqref="A24"/>
    <dataValidation allowBlank="1" showInputMessage="1" showErrorMessage="1" prompt="hypoxémie sanguine : cyanose péribuccale ou des extrémités, teint gris ou paleur extrême.  Mesurer la saturation &lt; à 94 % au repos : critère d'hospitalisation. En absence d'oxyomêtre hospitaliser l'enfant." sqref="A25"/>
    <dataValidation allowBlank="1" showInputMessage="1" showErrorMessage="1" prompt="Présence d'un balancement thoraco-abdominal ou d'un battement des ailes du nez intense : hospitalisation. Interprétation de tirage inter-costal ou sus sternal, d'entonnoir xyphoïdien en fonction de leur nombre- intensité- contexte clinique " sqref="A26"/>
    <dataValidation allowBlank="1" showInputMessage="1" showErrorMessage="1" prompt="Bruit de plainte à l'expiration qui entraîne une hospitalisation." sqref="A27"/>
    <dataValidation allowBlank="1" showInputMessage="1" showErrorMessage="1" prompt="Ces signes sont dus à la fatigue, l'hypercapnie ou l'atteinte cérébrale par le VRS. En présence d'hypotonie, hospitaliser l'enfant." sqref="A23"/>
    <dataValidation allowBlank="1" showInputMessage="1" showErrorMessage="1" prompt="encombrement des VAS s'évalue à l'occlusion buccale; " sqref="A39"/>
    <dataValidation allowBlank="1" showInputMessage="1" showErrorMessage="1" prompt="encombrement des VAI proximales à la toux provoquée et AFE rapide; des VAI distales à l'AFE lente" sqref="A40"/>
    <dataValidation allowBlank="1" showInputMessage="1" showErrorMessage="1" prompt="saturation &lt; 94% ou absence d'oxyométrie possible: hospitaliser" sqref="A41:A42"/>
    <dataValidation allowBlank="1" showInputMessage="1" showErrorMessage="1" prompt="&lt;1an: au début crépitants secs insp  ou sous crépitants humides exp; puis râles bronchiques et sibilants (audibles à distance: wheezing); à &gt;1an: sibilants exp. Auscultation silencieuse: grave, à thorax distendu : hospitalisation. " sqref="A29"/>
    <dataValidation type="list" allowBlank="1" showInputMessage="1" showErrorMessage="1" prompt="incapacité de la famille à surveiller le nourrisson, à comprendre les messages, barrière linguistique , mauvaises conditions de vie du nourrisson, ressources sanitaires locales  insuffisantes amènent à hospitaliser" sqref="B10">
      <formula1>DIFFPSYSOC</formula1>
    </dataValidation>
    <dataValidation allowBlank="1" showInputMessage="1" showErrorMessage="1" prompt="Incapacité de la famille, de surveillance, de compréhension, d'accès aux soins. Mauvaises conditions de vie de l'enfant et ressources sanitaires locales inadaptées amènent à hospitaliser l'enfant." sqref="A10"/>
    <dataValidation type="list" allowBlank="1" showInputMessage="1" showErrorMessage="1" prompt="cardiopathie ou  pathologie pulmonaire grave, mucoviscidose, pathologie neuromusculaire, dyskinésie ciliaire, malformation, trachéomalacie" sqref="B9">
      <formula1>ATCDPERSON</formula1>
    </dataValidation>
    <dataValidation allowBlank="1" showInputMessage="1" showErrorMessage="1" prompt="Antécédents personnels amenant à hospitalisation d'emblée : cardiopathie, pathologie pulmonaire grave." sqref="A9"/>
    <dataValidation type="list" allowBlank="1" showInputMessage="1" showErrorMessage="1" prompt="noter le chiffre, à partir du troisième épisode l'asthme est probable,&#10;Au delà ne pas porter le diagnostic de bronchiolite," sqref="B7">
      <formula1>NBBRLITE</formula1>
    </dataValidation>
    <dataValidation allowBlank="1" showInputMessage="1" showErrorMessage="1" prompt="Noter le numéro de l'épisode. A partir du troisième, le diagnostic d'asthme est très probable." sqref="A7"/>
    <dataValidation errorStyle="warning" type="list" allowBlank="1" showInputMessage="1" showErrorMessage="1" prompt="Plus un nourrisson est jeune et de petit poids, plus le risque de détresse respiratoire et de deshydratation est grand. Avant 6 mois la respiration se fait essentiellement par le nez. Age&lt; 6 semaines: hospitaliser" sqref="B6">
      <formula1>AGE</formula1>
    </dataValidation>
    <dataValidation allowBlank="1" showInputMessage="1" showErrorMessage="1" prompt="Enfant jeune/petit poids : risque détresse respiratoire et déshydration plus important, y compris pendant la séance. &#10;&lt; 6 semaines, hospitalisation. &lt; 6 mois, respiration se fait essentiellement par le nez. Elements cliniques à apprécier dans ce contexte." sqref="A6"/>
    <dataValidation type="list" allowBlank="1" showInputMessage="1" showErrorMessage="1" sqref="B4">
      <formula1>REGION</formula1>
    </dataValidation>
    <dataValidation type="list" allowBlank="1" showInputMessage="1" showErrorMessage="1" sqref="B3">
      <formula1>MDSCDSPDS</formula1>
    </dataValidation>
  </dataValidations>
  <printOptions horizontalCentered="1"/>
  <pageMargins left="0.1968503937007874" right="0.1968503937007874" top="0.2362204724409449" bottom="0.2362204724409449" header="0.2362204724409449" footer="0.2362204724409449"/>
  <pageSetup horizontalDpi="1200" verticalDpi="1200" orientation="portrait" paperSize="9" scale="90" r:id="rId2"/>
  <headerFooter alignWithMargins="0">
    <oddFooter>&amp;L14 novembre 2008 V01</oddFooter>
  </headerFooter>
  <rowBreaks count="1" manualBreakCount="1">
    <brk id="3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8" max="8" width="13.28125" style="0" customWidth="1"/>
    <col min="9" max="9" width="6.421875" style="0" customWidth="1"/>
  </cols>
  <sheetData>
    <row r="2" spans="2:16" ht="18">
      <c r="B2" s="205" t="s">
        <v>288</v>
      </c>
      <c r="C2" s="206"/>
      <c r="D2" s="206"/>
      <c r="E2" s="206"/>
      <c r="F2" s="206"/>
      <c r="G2" s="206"/>
      <c r="H2" s="206"/>
      <c r="I2" s="161"/>
      <c r="J2" s="207" t="s">
        <v>289</v>
      </c>
      <c r="K2" s="207"/>
      <c r="L2" s="207"/>
      <c r="M2" s="207"/>
      <c r="N2" s="207"/>
      <c r="O2" s="207"/>
      <c r="P2" s="208"/>
    </row>
    <row r="3" spans="3:11" ht="12.75">
      <c r="C3" s="209"/>
      <c r="D3" s="209"/>
      <c r="E3" s="209"/>
      <c r="F3" s="209"/>
      <c r="G3" s="209"/>
      <c r="H3" s="209"/>
      <c r="I3" s="209"/>
      <c r="J3" s="209"/>
      <c r="K3" s="209"/>
    </row>
    <row r="45" spans="6:9" ht="18">
      <c r="F45" s="163"/>
      <c r="G45" s="164" t="s">
        <v>291</v>
      </c>
      <c r="H45" s="163"/>
      <c r="I45" s="163"/>
    </row>
  </sheetData>
  <sheetProtection/>
  <mergeCells count="3">
    <mergeCell ref="B2:H2"/>
    <mergeCell ref="J2:P2"/>
    <mergeCell ref="C3:K3"/>
  </mergeCells>
  <hyperlinks>
    <hyperlink ref="G45" location="'FICHE SUIVI'!A1" display="RETOUR FICHE DE SUIVI"/>
  </hyperlinks>
  <printOptions/>
  <pageMargins left="0.75" right="0.75" top="1" bottom="1" header="0.4921259845" footer="0.4921259845"/>
  <pageSetup orientation="portrait" paperSize="9"/>
  <legacyDrawing r:id="rId3"/>
  <oleObjects>
    <oleObject progId="Document" shapeId="1176408" r:id="rId1"/>
    <oleObject progId="Document" shapeId="1176409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K66"/>
  <sheetViews>
    <sheetView showGridLines="0" tabSelected="1" view="pageLayout" zoomScaleSheetLayoutView="100" workbookViewId="0" topLeftCell="A1">
      <selection activeCell="F22" sqref="F22"/>
    </sheetView>
  </sheetViews>
  <sheetFormatPr defaultColWidth="11.421875" defaultRowHeight="12.75"/>
  <cols>
    <col min="1" max="1" width="38.28125" style="57" customWidth="1"/>
    <col min="2" max="2" width="23.8515625" style="57" customWidth="1"/>
    <col min="3" max="3" width="23.140625" style="57" customWidth="1"/>
    <col min="4" max="4" width="23.00390625" style="57" customWidth="1"/>
    <col min="5" max="5" width="24.00390625" style="57" customWidth="1"/>
    <col min="6" max="6" width="24.421875" style="57" customWidth="1"/>
    <col min="7" max="7" width="5.7109375" style="57" customWidth="1"/>
    <col min="8" max="13" width="9.421875" style="57" customWidth="1"/>
    <col min="14" max="16384" width="11.421875" style="57" customWidth="1"/>
  </cols>
  <sheetData>
    <row r="1" spans="1:6" s="48" customFormat="1" ht="29.25" customHeight="1">
      <c r="A1" s="176" t="s">
        <v>292</v>
      </c>
      <c r="B1" s="175" t="s">
        <v>312</v>
      </c>
      <c r="C1" s="162" t="s">
        <v>290</v>
      </c>
      <c r="D1" s="174" t="s">
        <v>311</v>
      </c>
      <c r="E1" s="72" t="s">
        <v>127</v>
      </c>
      <c r="F1" s="73" t="s">
        <v>128</v>
      </c>
    </row>
    <row r="2" spans="1:6" s="48" customFormat="1" ht="27" customHeight="1">
      <c r="A2" s="212" t="s">
        <v>80</v>
      </c>
      <c r="B2" s="213"/>
      <c r="C2" s="213"/>
      <c r="D2" s="212" t="s">
        <v>92</v>
      </c>
      <c r="E2" s="213"/>
      <c r="F2" s="215"/>
    </row>
    <row r="3" spans="1:2" s="48" customFormat="1" ht="6.75" customHeight="1">
      <c r="A3" s="49"/>
      <c r="B3" s="49"/>
    </row>
    <row r="4" spans="1:6" s="48" customFormat="1" ht="19.5" customHeight="1">
      <c r="A4" s="75" t="s">
        <v>8</v>
      </c>
      <c r="B4" s="66"/>
      <c r="E4" s="76" t="s">
        <v>266</v>
      </c>
      <c r="F4" s="67"/>
    </row>
    <row r="5" spans="1:6" s="48" customFormat="1" ht="19.5" customHeight="1">
      <c r="A5" s="75" t="s">
        <v>21</v>
      </c>
      <c r="B5" s="66"/>
      <c r="D5" s="50"/>
      <c r="E5" s="76" t="s">
        <v>93</v>
      </c>
      <c r="F5" s="71"/>
    </row>
    <row r="6" spans="1:5" s="48" customFormat="1" ht="19.5" customHeight="1">
      <c r="A6" s="75" t="s">
        <v>84</v>
      </c>
      <c r="B6" s="67"/>
      <c r="D6" s="50"/>
      <c r="E6" s="77"/>
    </row>
    <row r="7" spans="1:6" s="48" customFormat="1" ht="19.5" customHeight="1">
      <c r="A7" s="75" t="s">
        <v>85</v>
      </c>
      <c r="B7" s="66"/>
      <c r="D7" s="50"/>
      <c r="E7" s="76" t="s">
        <v>94</v>
      </c>
      <c r="F7" s="67"/>
    </row>
    <row r="8" spans="1:6" s="48" customFormat="1" ht="19.5" customHeight="1">
      <c r="A8" s="75" t="s">
        <v>154</v>
      </c>
      <c r="B8" s="86"/>
      <c r="E8" s="76" t="s">
        <v>95</v>
      </c>
      <c r="F8" s="70"/>
    </row>
    <row r="9" spans="1:6" s="48" customFormat="1" ht="19.5" customHeight="1">
      <c r="A9" s="75"/>
      <c r="B9" s="169"/>
      <c r="E9" s="76" t="s">
        <v>93</v>
      </c>
      <c r="F9" s="71"/>
    </row>
    <row r="10" spans="1:2" s="48" customFormat="1" ht="19.5" customHeight="1">
      <c r="A10" s="75" t="s">
        <v>39</v>
      </c>
      <c r="B10" s="68"/>
    </row>
    <row r="11" spans="1:6" s="48" customFormat="1" ht="19.5" customHeight="1">
      <c r="A11" s="75" t="s">
        <v>111</v>
      </c>
      <c r="B11" s="68"/>
      <c r="E11" s="76" t="s">
        <v>94</v>
      </c>
      <c r="F11" s="67"/>
    </row>
    <row r="12" spans="1:6" s="48" customFormat="1" ht="19.5" customHeight="1">
      <c r="A12" s="75" t="s">
        <v>107</v>
      </c>
      <c r="B12" s="68"/>
      <c r="E12" s="76" t="s">
        <v>95</v>
      </c>
      <c r="F12" s="70"/>
    </row>
    <row r="13" spans="1:6" s="48" customFormat="1" ht="8.25" customHeight="1">
      <c r="A13" s="51"/>
      <c r="B13" s="52"/>
      <c r="E13" s="76" t="s">
        <v>93</v>
      </c>
      <c r="F13" s="71"/>
    </row>
    <row r="14" spans="1:2" s="48" customFormat="1" ht="8.25" customHeight="1">
      <c r="A14" s="51"/>
      <c r="B14" s="52"/>
    </row>
    <row r="15" spans="1:6" s="48" customFormat="1" ht="14.25" customHeight="1">
      <c r="A15" s="53" t="s">
        <v>322</v>
      </c>
      <c r="B15" s="54"/>
      <c r="C15" s="54"/>
      <c r="D15" s="54"/>
      <c r="E15" s="54"/>
      <c r="F15" s="54"/>
    </row>
    <row r="16" spans="1:3" s="48" customFormat="1" ht="10.5" customHeight="1">
      <c r="A16" s="51"/>
      <c r="B16" s="52"/>
      <c r="C16" s="165"/>
    </row>
    <row r="17" spans="1:6" s="48" customFormat="1" ht="24" customHeight="1">
      <c r="A17" s="134" t="s">
        <v>320</v>
      </c>
      <c r="B17" s="166"/>
      <c r="C17" s="166"/>
      <c r="D17" s="166"/>
      <c r="E17" s="166"/>
      <c r="F17" s="166"/>
    </row>
    <row r="18" spans="1:2" s="48" customFormat="1" ht="1.5" customHeight="1">
      <c r="A18" s="134"/>
      <c r="B18" s="177"/>
    </row>
    <row r="19" spans="1:2" s="48" customFormat="1" ht="22.5" customHeight="1">
      <c r="A19" s="134" t="s">
        <v>177</v>
      </c>
      <c r="B19" s="166"/>
    </row>
    <row r="20" spans="1:6" s="48" customFormat="1" ht="21" customHeight="1">
      <c r="A20" s="134" t="s">
        <v>321</v>
      </c>
      <c r="B20" s="166"/>
      <c r="C20" s="166"/>
      <c r="D20" s="166"/>
      <c r="E20" s="166"/>
      <c r="F20" s="166"/>
    </row>
    <row r="21" spans="1:2" s="48" customFormat="1" ht="18.75" customHeight="1">
      <c r="A21" s="76" t="s">
        <v>293</v>
      </c>
      <c r="B21" s="166"/>
    </row>
    <row r="22" spans="1:2" s="48" customFormat="1" ht="19.5" customHeight="1">
      <c r="A22" s="134" t="s">
        <v>222</v>
      </c>
      <c r="B22" s="168"/>
    </row>
    <row r="23" spans="1:2" s="48" customFormat="1" ht="18.75" customHeight="1">
      <c r="A23" s="87" t="s">
        <v>294</v>
      </c>
      <c r="B23" s="193"/>
    </row>
    <row r="24" spans="1:2" s="48" customFormat="1" ht="9.75" customHeight="1">
      <c r="A24" s="51"/>
      <c r="B24" s="52"/>
    </row>
    <row r="25" spans="1:6" s="48" customFormat="1" ht="14.25" customHeight="1">
      <c r="A25" s="53" t="s">
        <v>252</v>
      </c>
      <c r="B25" s="54" t="s">
        <v>234</v>
      </c>
      <c r="C25" s="54" t="s">
        <v>235</v>
      </c>
      <c r="D25" s="54" t="s">
        <v>236</v>
      </c>
      <c r="E25" s="54" t="s">
        <v>237</v>
      </c>
      <c r="F25" s="54" t="s">
        <v>238</v>
      </c>
    </row>
    <row r="26" spans="1:2" s="48" customFormat="1" ht="9" customHeight="1">
      <c r="A26" s="55"/>
      <c r="B26" s="52"/>
    </row>
    <row r="27" spans="1:6" ht="18.75" customHeight="1">
      <c r="A27" s="74" t="s">
        <v>17</v>
      </c>
      <c r="B27" s="65"/>
      <c r="C27" s="65"/>
      <c r="D27" s="65"/>
      <c r="E27" s="65"/>
      <c r="F27" s="65"/>
    </row>
    <row r="28" spans="1:6" ht="21" customHeight="1">
      <c r="A28" s="136" t="s">
        <v>40</v>
      </c>
      <c r="B28" s="135"/>
      <c r="C28" s="135"/>
      <c r="D28" s="135"/>
      <c r="E28" s="135"/>
      <c r="F28" s="135"/>
    </row>
    <row r="29" spans="1:2" ht="6.75" customHeight="1">
      <c r="A29" s="58"/>
      <c r="B29" s="48"/>
    </row>
    <row r="30" spans="1:6" ht="15.75" customHeight="1">
      <c r="A30" s="195" t="s">
        <v>334</v>
      </c>
      <c r="B30" s="196"/>
      <c r="C30" s="217"/>
      <c r="D30" s="217"/>
      <c r="E30" s="217"/>
      <c r="F30" s="217"/>
    </row>
    <row r="31" s="219" customFormat="1" ht="15.75" customHeight="1">
      <c r="A31" s="218"/>
    </row>
    <row r="32" spans="1:6" ht="16.5" customHeight="1">
      <c r="A32" s="216" t="s">
        <v>323</v>
      </c>
      <c r="B32" s="206"/>
      <c r="C32" s="206"/>
      <c r="D32" s="206"/>
      <c r="E32" s="206"/>
      <c r="F32" s="206"/>
    </row>
    <row r="33" spans="1:11" ht="15" customHeight="1">
      <c r="A33" s="76" t="s">
        <v>315</v>
      </c>
      <c r="B33" s="194"/>
      <c r="C33" s="167"/>
      <c r="D33" s="167"/>
      <c r="E33" s="167"/>
      <c r="F33" s="167"/>
      <c r="G33" s="69"/>
      <c r="H33" s="69"/>
      <c r="I33" s="69"/>
      <c r="J33" s="69"/>
      <c r="K33" s="69"/>
    </row>
    <row r="34" spans="1:11" ht="15.75" customHeight="1">
      <c r="A34" s="76" t="s">
        <v>300</v>
      </c>
      <c r="B34" s="138"/>
      <c r="C34" s="151"/>
      <c r="D34" s="151"/>
      <c r="E34" s="151"/>
      <c r="F34" s="151"/>
      <c r="G34" s="69"/>
      <c r="H34" s="69"/>
      <c r="I34" s="69"/>
      <c r="J34" s="69"/>
      <c r="K34" s="69"/>
    </row>
    <row r="35" spans="1:11" ht="17.25" customHeight="1">
      <c r="A35" s="76" t="s">
        <v>301</v>
      </c>
      <c r="B35" s="151"/>
      <c r="C35" s="151"/>
      <c r="D35" s="151"/>
      <c r="E35" s="151"/>
      <c r="F35" s="151"/>
      <c r="G35" s="69"/>
      <c r="H35" s="69"/>
      <c r="I35" s="69"/>
      <c r="J35" s="69"/>
      <c r="K35" s="69"/>
    </row>
    <row r="36" spans="1:11" ht="15" customHeight="1">
      <c r="A36" s="76" t="s">
        <v>302</v>
      </c>
      <c r="B36" s="152"/>
      <c r="C36" s="152"/>
      <c r="D36" s="152"/>
      <c r="E36" s="152"/>
      <c r="F36" s="152"/>
      <c r="G36" s="69"/>
      <c r="H36" s="69"/>
      <c r="I36" s="69"/>
      <c r="J36" s="69"/>
      <c r="K36" s="69"/>
    </row>
    <row r="37" spans="1:11" ht="15" customHeight="1">
      <c r="A37" s="76" t="s">
        <v>305</v>
      </c>
      <c r="B37" s="138"/>
      <c r="C37" s="138"/>
      <c r="D37" s="138"/>
      <c r="E37" s="138"/>
      <c r="F37" s="138"/>
      <c r="G37" s="69"/>
      <c r="H37" s="69"/>
      <c r="I37" s="69"/>
      <c r="J37" s="69"/>
      <c r="K37" s="69"/>
    </row>
    <row r="38" spans="1:11" ht="13.5" customHeight="1">
      <c r="A38" s="76" t="s">
        <v>303</v>
      </c>
      <c r="B38" s="138"/>
      <c r="C38" s="138"/>
      <c r="D38" s="138"/>
      <c r="E38" s="138"/>
      <c r="F38" s="138"/>
      <c r="G38" s="69"/>
      <c r="H38" s="69"/>
      <c r="I38" s="69"/>
      <c r="J38" s="69"/>
      <c r="K38" s="69"/>
    </row>
    <row r="39" spans="1:11" ht="17.25" customHeight="1">
      <c r="A39" s="170" t="s">
        <v>304</v>
      </c>
      <c r="B39" s="171"/>
      <c r="C39" s="171">
        <f>IF(C$38="","",IF($B$12="FEMME",(((140-$B$11)*C$37)/C$38)*1.04,(((140-$B$11)*C$37)/C$38)*1.23))</f>
      </c>
      <c r="D39" s="171">
        <f>IF(D$38="","",IF($B$12="FEMME",(((140-$B$11)*D$37)/D$38)*1.04,(((140-$B$11)*D$37)/D$38)*1.23))</f>
      </c>
      <c r="E39" s="171">
        <f>IF(E$38="","",IF($B$12="FEMME",(((140-$B$11)*E$37)/E$38)*1.04,(((140-$B$11)*E$37)/E$38)*1.23))</f>
      </c>
      <c r="F39" s="171">
        <f>IF(F$38="","",IF($B$12="FEMME",(((140-$B$11)*F$37)/F$38)*1.04,(((140-$B$11)*F$37)/F$38)*1.23))</f>
      </c>
      <c r="G39" s="69"/>
      <c r="H39" s="69"/>
      <c r="I39" s="69"/>
      <c r="J39" s="69"/>
      <c r="K39" s="69"/>
    </row>
    <row r="40" spans="1:11" ht="16.5" customHeight="1">
      <c r="A40" s="76" t="s">
        <v>307</v>
      </c>
      <c r="B40" s="138"/>
      <c r="C40" s="138"/>
      <c r="D40" s="138"/>
      <c r="E40" s="138"/>
      <c r="F40" s="138"/>
      <c r="G40" s="69"/>
      <c r="H40" s="69"/>
      <c r="I40" s="69"/>
      <c r="J40" s="69"/>
      <c r="K40" s="69"/>
    </row>
    <row r="41" spans="1:11" ht="15.75" customHeight="1">
      <c r="A41" s="76" t="s">
        <v>308</v>
      </c>
      <c r="B41" s="138"/>
      <c r="C41" s="138"/>
      <c r="D41" s="138"/>
      <c r="E41" s="138"/>
      <c r="F41" s="138"/>
      <c r="G41" s="69"/>
      <c r="H41" s="69"/>
      <c r="I41" s="69"/>
      <c r="J41" s="69"/>
      <c r="K41" s="69"/>
    </row>
    <row r="42" spans="1:2" ht="16.5" customHeight="1">
      <c r="A42" s="58"/>
      <c r="B42" s="58"/>
    </row>
    <row r="43" spans="1:6" ht="20.25" customHeight="1">
      <c r="A43" s="214" t="s">
        <v>96</v>
      </c>
      <c r="B43" s="215"/>
      <c r="C43" s="215"/>
      <c r="D43" s="215"/>
      <c r="E43" s="215"/>
      <c r="F43" s="62"/>
    </row>
    <row r="44" spans="1:2" ht="13.5" customHeight="1">
      <c r="A44" s="63"/>
      <c r="B44" s="55"/>
    </row>
    <row r="45" spans="1:6" ht="24" customHeight="1">
      <c r="A45" s="182" t="s">
        <v>314</v>
      </c>
      <c r="B45" s="199"/>
      <c r="C45" s="199"/>
      <c r="D45" s="199"/>
      <c r="E45" s="199"/>
      <c r="F45" s="199"/>
    </row>
    <row r="46" spans="1:6" ht="11.25" customHeight="1">
      <c r="A46" s="56"/>
      <c r="B46" s="173"/>
      <c r="C46" s="173"/>
      <c r="D46" s="173"/>
      <c r="E46" s="173"/>
      <c r="F46" s="173"/>
    </row>
    <row r="47" spans="1:6" ht="24" customHeight="1">
      <c r="A47" s="56" t="s">
        <v>309</v>
      </c>
      <c r="B47" s="199"/>
      <c r="C47" s="199"/>
      <c r="D47" s="199"/>
      <c r="E47" s="199"/>
      <c r="F47" s="199"/>
    </row>
    <row r="48" spans="1:6" ht="11.25" customHeight="1">
      <c r="A48" s="56"/>
      <c r="B48" s="138"/>
      <c r="C48" s="138"/>
      <c r="D48" s="138"/>
      <c r="E48" s="138"/>
      <c r="F48" s="138"/>
    </row>
    <row r="49" spans="1:6" ht="24" customHeight="1">
      <c r="A49" s="56" t="s">
        <v>326</v>
      </c>
      <c r="B49" s="200"/>
      <c r="C49" s="200"/>
      <c r="D49" s="200"/>
      <c r="E49" s="200"/>
      <c r="F49" s="200"/>
    </row>
    <row r="50" spans="1:6" ht="11.25" customHeight="1">
      <c r="A50" s="56"/>
      <c r="B50" s="138"/>
      <c r="C50" s="138"/>
      <c r="D50" s="138"/>
      <c r="E50" s="138"/>
      <c r="F50" s="138"/>
    </row>
    <row r="51" spans="1:6" ht="24" customHeight="1">
      <c r="A51" s="178" t="s">
        <v>327</v>
      </c>
      <c r="B51" s="137"/>
      <c r="C51" s="137"/>
      <c r="D51" s="137"/>
      <c r="E51" s="137"/>
      <c r="F51" s="137"/>
    </row>
    <row r="52" spans="1:6" ht="7.5" customHeight="1">
      <c r="A52" s="172"/>
      <c r="B52" s="138"/>
      <c r="C52" s="138"/>
      <c r="D52" s="138"/>
      <c r="E52" s="138"/>
      <c r="F52" s="138"/>
    </row>
    <row r="53" spans="1:6" ht="24" customHeight="1">
      <c r="A53" s="56" t="s">
        <v>295</v>
      </c>
      <c r="B53" s="201"/>
      <c r="C53" s="201"/>
      <c r="D53" s="201"/>
      <c r="E53" s="201"/>
      <c r="F53" s="201"/>
    </row>
    <row r="54" spans="1:6" ht="8.25" customHeight="1">
      <c r="A54" s="56"/>
      <c r="B54" s="138"/>
      <c r="C54" s="138"/>
      <c r="D54" s="138"/>
      <c r="E54" s="138"/>
      <c r="F54" s="138"/>
    </row>
    <row r="55" spans="1:6" ht="24.75" customHeight="1">
      <c r="A55" s="143" t="s">
        <v>98</v>
      </c>
      <c r="B55" s="201"/>
      <c r="C55" s="201"/>
      <c r="D55" s="201"/>
      <c r="E55" s="201"/>
      <c r="F55" s="201"/>
    </row>
    <row r="56" spans="1:2" ht="9.75" customHeight="1">
      <c r="A56" s="64"/>
      <c r="B56" s="48"/>
    </row>
    <row r="57" spans="1:6" ht="26.25" customHeight="1">
      <c r="A57" s="61" t="s">
        <v>3</v>
      </c>
      <c r="B57" s="60"/>
      <c r="C57" s="62"/>
      <c r="D57" s="62"/>
      <c r="E57" s="62"/>
      <c r="F57" s="62"/>
    </row>
    <row r="58" spans="1:3" ht="25.5" customHeight="1">
      <c r="A58" s="63"/>
      <c r="B58" s="55"/>
      <c r="C58" s="48"/>
    </row>
    <row r="59" spans="1:6" ht="26.25" customHeight="1">
      <c r="A59" s="56" t="s">
        <v>189</v>
      </c>
      <c r="B59" s="201"/>
      <c r="C59" s="201"/>
      <c r="D59" s="201"/>
      <c r="E59" s="201"/>
      <c r="F59" s="201"/>
    </row>
    <row r="60" spans="1:6" ht="26.25" customHeight="1">
      <c r="A60" s="56" t="s">
        <v>328</v>
      </c>
      <c r="B60" s="201"/>
      <c r="C60" s="201"/>
      <c r="D60" s="201"/>
      <c r="E60" s="201"/>
      <c r="F60" s="201"/>
    </row>
    <row r="61" spans="1:6" ht="26.25" customHeight="1">
      <c r="A61" s="56" t="s">
        <v>267</v>
      </c>
      <c r="B61" s="201"/>
      <c r="C61" s="201"/>
      <c r="D61" s="201"/>
      <c r="E61" s="201"/>
      <c r="F61" s="201"/>
    </row>
    <row r="62" spans="1:6" ht="26.25" customHeight="1">
      <c r="A62" s="56" t="s">
        <v>241</v>
      </c>
      <c r="B62" s="201"/>
      <c r="C62" s="201"/>
      <c r="D62" s="201"/>
      <c r="E62" s="201"/>
      <c r="F62" s="201"/>
    </row>
    <row r="63" spans="1:6" ht="26.25" customHeight="1">
      <c r="A63" s="56" t="s">
        <v>190</v>
      </c>
      <c r="B63" s="201"/>
      <c r="C63" s="201"/>
      <c r="D63" s="201"/>
      <c r="E63" s="201"/>
      <c r="F63" s="201"/>
    </row>
    <row r="64" spans="1:6" ht="30" customHeight="1">
      <c r="A64" s="56" t="s">
        <v>313</v>
      </c>
      <c r="B64" s="201"/>
      <c r="C64" s="201"/>
      <c r="D64" s="201"/>
      <c r="E64" s="201"/>
      <c r="F64" s="201"/>
    </row>
    <row r="65" spans="1:6" ht="23.25" customHeight="1">
      <c r="A65" s="210"/>
      <c r="B65" s="209"/>
      <c r="C65" s="209"/>
      <c r="D65" s="209"/>
      <c r="E65" s="209"/>
      <c r="F65" s="211"/>
    </row>
    <row r="66" spans="1:2" ht="12.75">
      <c r="A66" s="48"/>
      <c r="B66" s="48"/>
    </row>
  </sheetData>
  <sheetProtection password="CF3F" sheet="1"/>
  <mergeCells count="7">
    <mergeCell ref="A65:F65"/>
    <mergeCell ref="A2:C2"/>
    <mergeCell ref="A43:E43"/>
    <mergeCell ref="D2:F2"/>
    <mergeCell ref="A32:F32"/>
    <mergeCell ref="C30:F30"/>
    <mergeCell ref="A31:IV31"/>
  </mergeCells>
  <conditionalFormatting sqref="B62:F62">
    <cfRule type="cellIs" priority="36" dxfId="8" operator="equal" stopIfTrue="1">
      <formula>"IDE PANSEMENT"</formula>
    </cfRule>
  </conditionalFormatting>
  <conditionalFormatting sqref="F1">
    <cfRule type="cellIs" priority="39" dxfId="5" operator="equal" stopIfTrue="1">
      <formula>"Hospitalisation"</formula>
    </cfRule>
  </conditionalFormatting>
  <conditionalFormatting sqref="E1">
    <cfRule type="cellIs" priority="40" dxfId="8" operator="equal" stopIfTrue="1">
      <formula>"Attention ""Vigilance"" : Surveillance accrue !"</formula>
    </cfRule>
  </conditionalFormatting>
  <conditionalFormatting sqref="B61:F61">
    <cfRule type="cellIs" priority="6" dxfId="1" operator="equal" stopIfTrue="1">
      <formula>"INSULINE"</formula>
    </cfRule>
    <cfRule type="cellIs" priority="7" dxfId="8" operator="equal" stopIfTrue="1">
      <formula>"BITHERAPIE"</formula>
    </cfRule>
  </conditionalFormatting>
  <conditionalFormatting sqref="B60:F60">
    <cfRule type="cellIs" priority="35" dxfId="1" operator="equal" stopIfTrue="1">
      <formula>"PALIER 3 MORPHINIQUES"</formula>
    </cfRule>
  </conditionalFormatting>
  <conditionalFormatting sqref="C34:F34">
    <cfRule type="cellIs" priority="17" dxfId="8" operator="greaterThan" stopIfTrue="1">
      <formula>130</formula>
    </cfRule>
  </conditionalFormatting>
  <conditionalFormatting sqref="B35:F35">
    <cfRule type="cellIs" priority="18" dxfId="8" operator="greaterThan" stopIfTrue="1">
      <formula>80</formula>
    </cfRule>
  </conditionalFormatting>
  <conditionalFormatting sqref="B40:F41">
    <cfRule type="cellIs" priority="52" dxfId="0" operator="equal" stopIfTrue="1">
      <formula>#REF!</formula>
    </cfRule>
  </conditionalFormatting>
  <conditionalFormatting sqref="B8">
    <cfRule type="cellIs" priority="26" dxfId="8" operator="equal" stopIfTrue="1">
      <formula>"3ème=asthme"</formula>
    </cfRule>
  </conditionalFormatting>
  <conditionalFormatting sqref="B7">
    <cfRule type="cellIs" priority="27" dxfId="5" operator="equal" stopIfTrue="1">
      <formula>"&lt; 6 semaines"</formula>
    </cfRule>
  </conditionalFormatting>
  <conditionalFormatting sqref="B10 B12">
    <cfRule type="cellIs" priority="28" dxfId="5" operator="equal" stopIfTrue="1">
      <formula>"Oui"</formula>
    </cfRule>
  </conditionalFormatting>
  <conditionalFormatting sqref="B11">
    <cfRule type="cellIs" priority="29" dxfId="5" operator="equal" stopIfTrue="1">
      <formula>"pour adapter la cible HBA1c et le calcul cockroft=""Oui"""</formula>
    </cfRule>
  </conditionalFormatting>
  <conditionalFormatting sqref="D8">
    <cfRule type="cellIs" priority="30" dxfId="0" operator="equal" stopIfTrue="1">
      <formula>"VARICES"</formula>
    </cfRule>
  </conditionalFormatting>
  <conditionalFormatting sqref="B9">
    <cfRule type="cellIs" priority="31" dxfId="0" operator="equal" stopIfTrue="1">
      <formula>"="</formula>
    </cfRule>
  </conditionalFormatting>
  <conditionalFormatting sqref="D21">
    <cfRule type="cellIs" priority="16" dxfId="8" operator="equal" stopIfTrue="1">
      <formula>"diabète type 1"</formula>
    </cfRule>
    <cfRule type="cellIs" priority="17" dxfId="8" operator="equal" stopIfTrue="1">
      <formula>"DIABETE TYPE 2"</formula>
    </cfRule>
  </conditionalFormatting>
  <conditionalFormatting sqref="B23">
    <cfRule type="cellIs" priority="18" dxfId="8" operator="equal" stopIfTrue="1">
      <formula>"QUOTIDIEN &lt;6 CIG/J"</formula>
    </cfRule>
    <cfRule type="cellIs" priority="19" dxfId="1" operator="equal" stopIfTrue="1">
      <formula>"QUOTIDIEN &gt;10 CIG/J"</formula>
    </cfRule>
  </conditionalFormatting>
  <conditionalFormatting sqref="B21">
    <cfRule type="cellIs" priority="20" dxfId="1" operator="equal" stopIfTrue="1">
      <formula>"GRABATAIRE"</formula>
    </cfRule>
    <cfRule type="cellIs" priority="21" dxfId="2" operator="equal" stopIfTrue="1">
      <formula>"NORMALE"</formula>
    </cfRule>
  </conditionalFormatting>
  <conditionalFormatting sqref="B19">
    <cfRule type="cellIs" priority="22" dxfId="2" operator="equal" stopIfTrue="1">
      <formula>"AUCUNE"</formula>
    </cfRule>
    <cfRule type="cellIs" priority="23" dxfId="31" operator="equal" stopIfTrue="1">
      <formula>""</formula>
    </cfRule>
    <cfRule type="cellIs" priority="24" dxfId="8" operator="notEqual" stopIfTrue="1">
      <formula>"AUCUNE"</formula>
    </cfRule>
  </conditionalFormatting>
  <conditionalFormatting sqref="B20:F20">
    <cfRule type="cellIs" priority="25" dxfId="8" operator="notEqual" stopIfTrue="1">
      <formula>""</formula>
    </cfRule>
  </conditionalFormatting>
  <conditionalFormatting sqref="B22">
    <cfRule type="cellIs" priority="26" dxfId="2" operator="equal" stopIfTrue="1">
      <formula>"AUCUN"</formula>
    </cfRule>
    <cfRule type="cellIs" priority="27" dxfId="31" operator="equal" stopIfTrue="1">
      <formula>""</formula>
    </cfRule>
    <cfRule type="cellIs" priority="28" dxfId="8" operator="notEqual" stopIfTrue="1">
      <formula>"AUCUN"</formula>
    </cfRule>
  </conditionalFormatting>
  <dataValidations count="35">
    <dataValidation type="list" allowBlank="1" showInputMessage="1" showErrorMessage="1" prompt="le tabac est un facteur de risque majeur, dont l’arrêt est à négocier prioritairement." sqref="B64:F64">
      <formula1>OBJ_TABAC</formula1>
    </dataValidation>
    <dataValidation type="list" allowBlank="1" showInputMessage="1" showErrorMessage="1" prompt=" Les comorbidités susceptibles de retarder la cicatisation sont à rechercher, afin de les traiter et  d’adresser le patient au spécialiste concerné si besoin " sqref="C63:F63">
      <formula1>AUTRE_PS</formula1>
    </dataValidation>
    <dataValidation type="list" allowBlank="1" showInputMessage="1" showErrorMessage="1" prompt="Un examen commun du patient par MG + IDE est souhaitable, en cas d’impossibilité le dossier devrait être discuté en réunion de concertation pluridisciplinaire" sqref="B62:F62">
      <formula1>RETOUR</formula1>
    </dataValidation>
    <dataValidation type="list" allowBlank="1" showInputMessage="1" showErrorMessage="1" sqref="B59:F59">
      <formula1>OBJ_EDUC</formula1>
    </dataValidation>
    <dataValidation type="list" allowBlank="1" showInputMessage="1" showErrorMessage="1" prompt="l’éducation thérapeutique repose sur 4 objectifs à négocier dans le temps avec le patient : se connaître soi même, avoir confiance en soi, prendre des décisions, résoudre un problème." sqref="B55:F55">
      <formula1>RESSENTI_PATIENT</formula1>
    </dataValidation>
    <dataValidation type="list" allowBlank="1" showInputMessage="1" showErrorMessage="1" prompt="La mobilité du patient est à estimer et à renforcer lors d’un entretien d’ETP  et avec un soutien par MK si besoin" sqref="B53:F53">
      <formula1>OBJ_ACTIV</formula1>
    </dataValidation>
    <dataValidation type="list" allowBlank="1" showInputMessage="1" showErrorMessage="1" prompt="Le bandage compressif doit etre adapté au patient . Il peut être réalisé par le patient, la personne de confiance ou l’IDE, à conditions qu’ils soient formés" sqref="B49:F49">
      <formula1>COMPR</formula1>
    </dataValidation>
    <dataValidation type="list" allowBlank="1" showInputMessage="1" showErrorMessage="1" prompt="Rechercher une cause locale à la douleur : changer le pansement, modifier la compression, traiter les complications locales, et prescrire des antalgiques " sqref="B45:F45 B47:F47">
      <formula1>EVA</formula1>
    </dataValidation>
    <dataValidation allowBlank="1" showInputMessage="1" showErrorMessage="1" prompt="Créatinine en micro moles par litre" sqref="B38:F38"/>
    <dataValidation allowBlank="1" showInputMessage="1" showErrorMessage="1" prompt="selon Formule de Cokcroft et Gault en ml par min. 140 moins AGE multiplié par le poids sur la créatininémie, le tout multiplié par K&#10;Âge en années, poids en kg, créatininémie en micro moles par l et K de 1,23 pour les hommes et 1,04 pour les femmes" sqref="B39:F39"/>
    <dataValidation allowBlank="1" showInputMessage="1" showErrorMessage="1" prompt="l'anémie est une cause de retard à la cicatrisation, rechercher l'étiologie et compenser," sqref="B34"/>
    <dataValidation allowBlank="1" showInputMessage="1" showErrorMessage="1" prompt="recherche AOMI associée,  il renseigne sur l’étiologie veineuse pure entre 0,9 et 1,3.Ulcère mixte à prédominance veineuse entre 0,7 et 0,9 , il permet adapter la compression " sqref="B40:F41"/>
    <dataValidation type="list" allowBlank="1" showInputMessage="1" showErrorMessage="1" sqref="B28:F28 F12 F8">
      <formula1>INTERVE</formula1>
    </dataValidation>
    <dataValidation type="list" allowBlank="1" showInputMessage="1" showErrorMessage="1" sqref="B29">
      <formula1>INTERV</formula1>
    </dataValidation>
    <dataValidation type="list" allowBlank="1" showInputMessage="1" showErrorMessage="1" prompt="la vaccination antitétanique (VAT) est à vérifier et à mettre à jour, rappel tous les 10 ans," sqref="B33:F33">
      <formula1>NEPHRO</formula1>
    </dataValidation>
    <dataValidation type="list" allowBlank="1" showInputMessage="1" showErrorMessage="1" prompt="le déficit de mobilité ralentit la cicatrisation" sqref="B21">
      <formula1>PODO</formula1>
    </dataValidation>
    <dataValidation type="list" allowBlank="1" showInputMessage="1" showErrorMessage="1" prompt=" Les comorbidités susceptibles de retarder la cicatrisation sont à rechercher, afin de les traiter et  d’adresser le patient au spécialiste concerné si besoin " sqref="B22">
      <formula1>NEUROLOGIQUE</formula1>
    </dataValidation>
    <dataValidation allowBlank="1" showInputMessage="1" showErrorMessage="1" prompt="2eres lettres de la maison de santé suivi de  01, 02, 03 etc,l" sqref="B6"/>
    <dataValidation type="list" allowBlank="1" showInputMessage="1" showErrorMessage="1" sqref="B4">
      <formula1>MDSCDSPDS</formula1>
    </dataValidation>
    <dataValidation type="list" allowBlank="1" showInputMessage="1" showErrorMessage="1" sqref="B5">
      <formula1>REGION</formula1>
    </dataValidation>
    <dataValidation errorStyle="warning" type="list" allowBlank="1" showInputMessage="1" showErrorMessage="1" sqref="B7">
      <formula1>COORDO_PATIENT</formula1>
    </dataValidation>
    <dataValidation allowBlank="1" showInputMessage="1" showErrorMessage="1" prompt="Taille à renseigner pour le calcul de l'IMC (par exemple 1,75)" sqref="B8"/>
    <dataValidation type="list" allowBlank="1" showInputMessage="1" showErrorMessage="1" prompt="minima sociaux, isolement, barrières linguistiques nécessitent un recours aux services sociaux et une adaptation de l’éducation thérapeutique" sqref="B10">
      <formula1>ATCD_FAMILIAUX</formula1>
    </dataValidation>
    <dataValidation type="list" allowBlank="1" showInputMessage="1" showErrorMessage="1" sqref="B17:F17">
      <formula1>OPHTALMO</formula1>
    </dataValidation>
    <dataValidation type="list" allowBlank="1" showInputMessage="1" showErrorMessage="1" sqref="B19">
      <formula1>DENTAIRE</formula1>
    </dataValidation>
    <dataValidation type="list" allowBlank="1" showInputMessage="1" showErrorMessage="1" prompt="intervient dans la formule Cokcroft de la clearance à la créatinine, l'ulcère veineux est plus fréquent chez les femmes" sqref="B12">
      <formula1>SEXE</formula1>
    </dataValidation>
    <dataValidation allowBlank="1" showInputMessage="1" showErrorMessage="1" prompt="pour le calcul Cockroft, en année" sqref="B11"/>
    <dataValidation allowBlank="1" showInputMessage="1" showErrorMessage="1" prompt="Incapacité du patient, de la famille, de surveillance, de compréhension, d'accès aux soins. Mauvaises conditions de vie  et ressources sanitaires locales inadaptées " sqref="A10"/>
    <dataValidation type="list" allowBlank="1" showInputMessage="1" showErrorMessage="1" prompt="le tabagisme ralentit la cicatrisation " sqref="B23">
      <formula1>TAB</formula1>
    </dataValidation>
    <dataValidation allowBlank="1" showInputMessage="1" showErrorMessage="1" prompt=" Les comorbidités susceptibles de retarder la cicatisation sont à rechercher, afin de les traiter et  d’adresser le patient au spécialiste concerné si besoin " sqref="A20"/>
    <dataValidation type="list" allowBlank="1" showInputMessage="1" showErrorMessage="1" prompt="Anémies, insuffisance vasculaire, déficience cardiaque, Diabète, SEP, AVC, déficit sensoriel, cytoxique, corticoïdes, AINS, cancers, et post chirurgie." sqref="B20:F20">
      <formula1>ATCD_CV</formula1>
    </dataValidation>
    <dataValidation type="list" allowBlank="1" showInputMessage="1" showErrorMessage="1" prompt=" prescrire des antalgiques après évaluation de la douleur, et avant le  pansement si nécessaire " sqref="B60:F60">
      <formula1>AVIS</formula1>
    </dataValidation>
    <dataValidation type="list" allowBlank="1" showInputMessage="1" showErrorMessage="1" prompt=" se reférer au dossier infirmier plaie " sqref="B61:F61">
      <formula1>TT_LOCAL</formula1>
    </dataValidation>
    <dataValidation type="list" allowBlank="1" showInputMessage="1" showErrorMessage="1" prompt="adresser le patient au spécialiste concerné en fonction des comorbidités susceptibles de retarder la cicatisation." sqref="B63">
      <formula1>AUTRE_PS</formula1>
    </dataValidation>
    <dataValidation type="list" allowBlank="1" showInputMessage="1" showErrorMessage="1" sqref="B30">
      <formula1>TYPE</formula1>
    </dataValidation>
  </dataValidations>
  <hyperlinks>
    <hyperlink ref="A28" location="ETP!A1" display="Intervenants"/>
    <hyperlink ref="C1" location="'PRISE EN MAIN'!A1" display="PRISE EN MAIN"/>
  </hyperlinks>
  <printOptions horizontalCentered="1"/>
  <pageMargins left="0.1968503937007874" right="0.1968503937007874" top="0.1968503937007874" bottom="0.1968503937007874" header="0.2362204724409449" footer="0.2362204724409449"/>
  <pageSetup horizontalDpi="1200" verticalDpi="1200" orientation="landscape" paperSize="9" scale="85" r:id="rId2"/>
  <headerFooter alignWithMargins="0">
    <oddHeader>&amp;R&amp;8Page : &amp;P / &amp;N</oddHeader>
    <oddFooter>&amp;L&amp;8 09/12/08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/>
  <dimension ref="A1:F18"/>
  <sheetViews>
    <sheetView showGridLines="0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6" sqref="C6"/>
    </sheetView>
  </sheetViews>
  <sheetFormatPr defaultColWidth="11.421875" defaultRowHeight="12.75"/>
  <cols>
    <col min="1" max="1" width="42.140625" style="78" customWidth="1"/>
    <col min="2" max="2" width="10.28125" style="78" customWidth="1"/>
    <col min="3" max="3" width="36.28125" style="78" customWidth="1"/>
    <col min="4" max="4" width="16.57421875" style="78" customWidth="1"/>
    <col min="5" max="5" width="10.57421875" style="78" customWidth="1"/>
    <col min="6" max="6" width="21.140625" style="78" customWidth="1"/>
    <col min="7" max="16384" width="11.421875" style="78" customWidth="1"/>
  </cols>
  <sheetData>
    <row r="1" spans="1:6" ht="12.75">
      <c r="A1" s="220" t="s">
        <v>99</v>
      </c>
      <c r="B1" s="220"/>
      <c r="C1" s="220"/>
      <c r="D1" s="220"/>
      <c r="E1" s="220"/>
      <c r="F1" s="204"/>
    </row>
    <row r="2" spans="1:6" ht="12.75">
      <c r="A2" s="220"/>
      <c r="B2" s="220"/>
      <c r="C2" s="220"/>
      <c r="D2" s="220"/>
      <c r="E2" s="220"/>
      <c r="F2" s="204"/>
    </row>
    <row r="3" spans="1:6" ht="12.75">
      <c r="A3" s="220"/>
      <c r="B3" s="220"/>
      <c r="C3" s="220"/>
      <c r="D3" s="220"/>
      <c r="E3" s="220"/>
      <c r="F3" s="204"/>
    </row>
    <row r="4" spans="1:6" ht="12.75">
      <c r="A4" s="220"/>
      <c r="B4" s="220"/>
      <c r="C4" s="220"/>
      <c r="D4" s="220"/>
      <c r="E4" s="220"/>
      <c r="F4" s="204"/>
    </row>
    <row r="5" spans="1:6" ht="12.75">
      <c r="A5" s="220"/>
      <c r="B5" s="220"/>
      <c r="C5" s="220"/>
      <c r="D5" s="220"/>
      <c r="E5" s="220"/>
      <c r="F5" s="204"/>
    </row>
    <row r="6" ht="18">
      <c r="C6" s="145" t="s">
        <v>239</v>
      </c>
    </row>
    <row r="7" spans="1:6" ht="33" customHeight="1">
      <c r="A7" s="80" t="s">
        <v>331</v>
      </c>
      <c r="B7" s="80" t="s">
        <v>100</v>
      </c>
      <c r="C7" s="81" t="s">
        <v>101</v>
      </c>
      <c r="D7" s="81" t="s">
        <v>102</v>
      </c>
      <c r="E7" s="81" t="s">
        <v>103</v>
      </c>
      <c r="F7" s="82" t="s">
        <v>204</v>
      </c>
    </row>
    <row r="8" spans="1:6" ht="30" customHeight="1">
      <c r="A8" s="79"/>
      <c r="B8" s="84"/>
      <c r="C8" s="79"/>
      <c r="D8" s="83"/>
      <c r="E8" s="84"/>
      <c r="F8" s="85"/>
    </row>
    <row r="9" spans="1:6" ht="31.5" customHeight="1">
      <c r="A9" s="85"/>
      <c r="B9" s="85"/>
      <c r="C9" s="85"/>
      <c r="D9" s="83"/>
      <c r="E9" s="85"/>
      <c r="F9" s="85"/>
    </row>
    <row r="10" spans="1:6" ht="31.5" customHeight="1">
      <c r="A10" s="85"/>
      <c r="B10" s="85"/>
      <c r="C10" s="85"/>
      <c r="D10" s="83"/>
      <c r="E10" s="85"/>
      <c r="F10" s="85"/>
    </row>
    <row r="11" spans="1:6" ht="31.5" customHeight="1">
      <c r="A11" s="85">
        <f>'Carnet patient '!B55</f>
        <v>0</v>
      </c>
      <c r="B11" s="85"/>
      <c r="C11" s="85"/>
      <c r="D11" s="83"/>
      <c r="E11" s="85"/>
      <c r="F11" s="85"/>
    </row>
    <row r="12" spans="1:6" ht="31.5" customHeight="1">
      <c r="A12" s="85">
        <f>'Carnet patient '!C55</f>
        <v>0</v>
      </c>
      <c r="B12" s="85"/>
      <c r="C12" s="85"/>
      <c r="D12" s="83"/>
      <c r="E12" s="85"/>
      <c r="F12" s="85"/>
    </row>
    <row r="13" spans="1:6" ht="31.5" customHeight="1">
      <c r="A13" s="85">
        <f>'Carnet patient '!D55</f>
        <v>0</v>
      </c>
      <c r="B13" s="85"/>
      <c r="C13" s="85"/>
      <c r="D13" s="83"/>
      <c r="E13" s="85"/>
      <c r="F13" s="85"/>
    </row>
    <row r="14" spans="1:6" ht="31.5" customHeight="1">
      <c r="A14" s="85">
        <f>'Carnet patient '!E55</f>
        <v>0</v>
      </c>
      <c r="B14" s="85"/>
      <c r="C14" s="85"/>
      <c r="D14" s="83"/>
      <c r="E14" s="85"/>
      <c r="F14" s="85"/>
    </row>
    <row r="15" spans="1:6" ht="31.5" customHeight="1">
      <c r="A15" s="85">
        <f>'Carnet patient '!F55</f>
        <v>0</v>
      </c>
      <c r="B15" s="85"/>
      <c r="C15" s="85"/>
      <c r="D15" s="83"/>
      <c r="E15" s="85"/>
      <c r="F15" s="85"/>
    </row>
    <row r="16" spans="1:6" ht="31.5" customHeight="1">
      <c r="A16" s="85"/>
      <c r="B16" s="85"/>
      <c r="C16" s="85"/>
      <c r="D16" s="83"/>
      <c r="E16" s="85"/>
      <c r="F16" s="85"/>
    </row>
    <row r="17" spans="1:6" ht="31.5" customHeight="1">
      <c r="A17" s="85"/>
      <c r="B17" s="85"/>
      <c r="C17" s="85"/>
      <c r="D17" s="83"/>
      <c r="E17" s="85"/>
      <c r="F17" s="85"/>
    </row>
    <row r="18" spans="1:6" ht="31.5" customHeight="1">
      <c r="A18" s="85"/>
      <c r="B18" s="85"/>
      <c r="C18" s="85"/>
      <c r="D18" s="83"/>
      <c r="E18" s="85"/>
      <c r="F18" s="8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</sheetData>
  <sheetProtection/>
  <autoFilter ref="A7:F7"/>
  <mergeCells count="1">
    <mergeCell ref="A1:F5"/>
  </mergeCells>
  <dataValidations count="1">
    <dataValidation type="list" allowBlank="1" showInputMessage="1" showErrorMessage="1" sqref="D8:D18">
      <formula1>INTERVE</formula1>
    </dataValidation>
  </dataValidations>
  <hyperlinks>
    <hyperlink ref="C6" location="'FICHE SUIVI'!A1" display="Retour fiche de suivi"/>
  </hyperlinks>
  <printOptions/>
  <pageMargins left="0.42" right="0.43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0"/>
  <dimension ref="A1:J64"/>
  <sheetViews>
    <sheetView showGridLines="0" zoomScaleSheetLayoutView="100" zoomScalePageLayoutView="0" workbookViewId="0" topLeftCell="A1">
      <pane ySplit="9" topLeftCell="BM50" activePane="bottomLeft" state="frozen"/>
      <selection pane="topLeft" activeCell="A1" sqref="A1"/>
      <selection pane="bottomLeft" activeCell="J4" sqref="J4"/>
    </sheetView>
  </sheetViews>
  <sheetFormatPr defaultColWidth="11.421875" defaultRowHeight="18.75" customHeight="1"/>
  <cols>
    <col min="1" max="1" width="39.421875" style="89" customWidth="1"/>
    <col min="2" max="2" width="14.00390625" style="90" customWidth="1"/>
    <col min="3" max="3" width="13.140625" style="88" customWidth="1"/>
    <col min="4" max="4" width="13.57421875" style="88" customWidth="1"/>
    <col min="5" max="6" width="13.00390625" style="88" customWidth="1"/>
    <col min="7" max="16384" width="11.421875" style="88" customWidth="1"/>
  </cols>
  <sheetData>
    <row r="1" spans="1:6" ht="36.75" customHeight="1" thickBot="1">
      <c r="A1" s="231" t="s">
        <v>340</v>
      </c>
      <c r="B1" s="215"/>
      <c r="C1" s="215"/>
      <c r="D1" s="215"/>
      <c r="E1" s="232">
        <f>'FICHE SUIVI'!B30</f>
        <v>0</v>
      </c>
      <c r="F1" s="233"/>
    </row>
    <row r="2" ht="10.5" customHeight="1"/>
    <row r="3" spans="1:5" ht="18.75" customHeight="1">
      <c r="A3" s="108" t="str">
        <f>'FICHE SUIVI'!E4</f>
        <v>NOM du médecin traitant </v>
      </c>
      <c r="B3" s="221">
        <f>'FICHE SUIVI'!F4</f>
        <v>0</v>
      </c>
      <c r="C3" s="222"/>
      <c r="D3" s="222"/>
      <c r="E3" s="222"/>
    </row>
    <row r="4" spans="1:5" ht="18.75" customHeight="1">
      <c r="A4" s="108" t="str">
        <f>'FICHE SUIVI'!E5</f>
        <v>Téléphone</v>
      </c>
      <c r="B4" s="197">
        <f>'FICHE SUIVI'!F5</f>
        <v>0</v>
      </c>
      <c r="C4" s="222"/>
      <c r="D4" s="222"/>
      <c r="E4" s="222"/>
    </row>
    <row r="5" spans="1:2" ht="7.5" customHeight="1">
      <c r="A5" s="108"/>
      <c r="B5" s="92"/>
    </row>
    <row r="6" spans="1:5" ht="18.75" customHeight="1">
      <c r="A6" s="108" t="str">
        <f>'FICHE SUIVI'!E7</f>
        <v>NOM d'un autre professionnel de santé référent</v>
      </c>
      <c r="B6" s="221">
        <f>'FICHE SUIVI'!F7</f>
        <v>0</v>
      </c>
      <c r="C6" s="222"/>
      <c r="D6" s="222"/>
      <c r="E6" s="222"/>
    </row>
    <row r="7" spans="1:5" ht="18.75" customHeight="1">
      <c r="A7" s="108" t="str">
        <f>'FICHE SUIVI'!E8</f>
        <v>Sa spécialité</v>
      </c>
      <c r="B7" s="221">
        <f>'FICHE SUIVI'!F8</f>
        <v>0</v>
      </c>
      <c r="C7" s="222"/>
      <c r="D7" s="222"/>
      <c r="E7" s="222"/>
    </row>
    <row r="8" spans="1:5" ht="18.75" customHeight="1">
      <c r="A8" s="108" t="str">
        <f>'FICHE SUIVI'!E9</f>
        <v>Téléphone</v>
      </c>
      <c r="B8" s="197">
        <f>'FICHE SUIVI'!F9</f>
        <v>0</v>
      </c>
      <c r="C8" s="222"/>
      <c r="D8" s="222"/>
      <c r="E8" s="222"/>
    </row>
    <row r="9" spans="1:2" ht="18.75" customHeight="1">
      <c r="A9" s="93"/>
      <c r="B9" s="92"/>
    </row>
    <row r="10" spans="1:6" ht="18.75" customHeight="1">
      <c r="A10" s="59" t="s">
        <v>133</v>
      </c>
      <c r="B10" s="94"/>
      <c r="C10" s="95"/>
      <c r="D10" s="95"/>
      <c r="E10" s="95"/>
      <c r="F10" s="110"/>
    </row>
    <row r="11" spans="1:2" ht="3.75" customHeight="1">
      <c r="A11" s="91"/>
      <c r="B11" s="92"/>
    </row>
    <row r="12" spans="1:5" ht="30.75" customHeight="1">
      <c r="A12" s="96" t="s">
        <v>131</v>
      </c>
      <c r="B12" s="228"/>
      <c r="C12" s="229"/>
      <c r="D12" s="230"/>
      <c r="E12" s="97"/>
    </row>
    <row r="13" spans="1:5" ht="44.25" customHeight="1">
      <c r="A13" s="96" t="s">
        <v>130</v>
      </c>
      <c r="B13" s="228"/>
      <c r="C13" s="229"/>
      <c r="D13" s="230"/>
      <c r="E13" s="97"/>
    </row>
    <row r="14" spans="1:5" ht="30.75" customHeight="1">
      <c r="A14" s="96" t="s">
        <v>129</v>
      </c>
      <c r="B14" s="228"/>
      <c r="C14" s="229"/>
      <c r="D14" s="230"/>
      <c r="E14" s="97"/>
    </row>
    <row r="15" spans="1:5" ht="12.75" customHeight="1">
      <c r="A15" s="98"/>
      <c r="B15" s="92"/>
      <c r="C15" s="97"/>
      <c r="D15" s="97"/>
      <c r="E15" s="97"/>
    </row>
    <row r="16" spans="1:6" ht="18.75" customHeight="1">
      <c r="A16" s="59" t="s">
        <v>132</v>
      </c>
      <c r="B16" s="94"/>
      <c r="C16" s="95"/>
      <c r="D16" s="95"/>
      <c r="E16" s="95"/>
      <c r="F16" s="110"/>
    </row>
    <row r="17" spans="1:5" s="102" customFormat="1" ht="5.25" customHeight="1">
      <c r="A17" s="99"/>
      <c r="B17" s="100"/>
      <c r="C17" s="101"/>
      <c r="D17" s="101"/>
      <c r="E17" s="101"/>
    </row>
    <row r="18" spans="1:5" ht="39" customHeight="1">
      <c r="A18" s="93" t="str">
        <f>'FICHE SUIVI'!A17</f>
        <v>Antécedents veineux (+/- multiples)</v>
      </c>
      <c r="B18" s="198" t="str">
        <f>CONCATENATE(TEXT('FICHE SUIVI'!B17,"")," ; ",TEXT('FICHE SUIVI'!C17,"")," ; ",TEXT('FICHE SUIVI'!D17,"")," ;  ",TEXT('FICHE SUIVI'!E17,"")," ;  ",TEXT('FICHE SUIVI'!E17,""))</f>
        <v> ;  ;  ;   ;  </v>
      </c>
      <c r="C18" s="223"/>
      <c r="D18" s="223"/>
      <c r="E18" s="224"/>
    </row>
    <row r="19" spans="1:5" ht="23.25" customHeight="1">
      <c r="A19" s="93" t="str">
        <f>'FICHE SUIVI'!A23</f>
        <v>Tabac</v>
      </c>
      <c r="B19" s="198">
        <f>'FICHE SUIVI'!B23</f>
        <v>0</v>
      </c>
      <c r="C19" s="223"/>
      <c r="D19" s="223"/>
      <c r="E19" s="224"/>
    </row>
    <row r="20" spans="1:5" ht="23.25" customHeight="1">
      <c r="A20" s="93" t="str">
        <f>'FICHE SUIVI'!A19</f>
        <v>Allergie</v>
      </c>
      <c r="B20" s="198">
        <f>'FICHE SUIVI'!B19</f>
        <v>0</v>
      </c>
      <c r="C20" s="223"/>
      <c r="D20" s="223"/>
      <c r="E20" s="224"/>
    </row>
    <row r="21" spans="1:5" ht="23.25" customHeight="1">
      <c r="A21" s="93" t="s">
        <v>251</v>
      </c>
      <c r="B21" s="225"/>
      <c r="C21" s="226"/>
      <c r="D21" s="226"/>
      <c r="E21" s="227"/>
    </row>
    <row r="22" spans="1:5" ht="50.25" customHeight="1">
      <c r="A22" s="93" t="str">
        <f>'FICHE SUIVI'!A20</f>
        <v>Risques de retard de cicatrisation (+/- multiples)</v>
      </c>
      <c r="B22" s="198" t="str">
        <f>CONCATENATE(TEXT('FICHE SUIVI'!B20,"")," ; ",TEXT('FICHE SUIVI'!C20,"")," ; ",TEXT('FICHE SUIVI'!D20,"")," ;  ",TEXT('FICHE SUIVI'!E20,"")," ;  ",TEXT('FICHE SUIVI'!F20,""))</f>
        <v> ;  ;  ;   ;  </v>
      </c>
      <c r="C22" s="223"/>
      <c r="D22" s="223"/>
      <c r="E22" s="224"/>
    </row>
    <row r="23" spans="1:5" ht="23.25" customHeight="1">
      <c r="A23" s="93" t="str">
        <f>'FICHE SUIVI'!A21</f>
        <v>Mobilité </v>
      </c>
      <c r="B23" s="198">
        <f>'FICHE SUIVI'!B21</f>
        <v>0</v>
      </c>
      <c r="C23" s="223"/>
      <c r="D23" s="223"/>
      <c r="E23" s="224"/>
    </row>
    <row r="24" spans="1:5" ht="23.25" customHeight="1">
      <c r="A24" s="93" t="str">
        <f>'FICHE SUIVI'!A22</f>
        <v>Diabète</v>
      </c>
      <c r="B24" s="198">
        <f>'FICHE SUIVI'!B22</f>
        <v>0</v>
      </c>
      <c r="C24" s="223"/>
      <c r="D24" s="223"/>
      <c r="E24" s="224"/>
    </row>
    <row r="25" ht="18.75" customHeight="1">
      <c r="A25" s="98"/>
    </row>
    <row r="26" ht="16.5" customHeight="1"/>
    <row r="27" spans="2:6" ht="16.5" customHeight="1">
      <c r="B27" s="109" t="s">
        <v>134</v>
      </c>
      <c r="C27" s="109" t="s">
        <v>135</v>
      </c>
      <c r="D27" s="109" t="s">
        <v>136</v>
      </c>
      <c r="E27" s="109" t="s">
        <v>137</v>
      </c>
      <c r="F27" s="109" t="s">
        <v>138</v>
      </c>
    </row>
    <row r="28" spans="1:6" ht="22.5" customHeight="1">
      <c r="A28" s="93" t="str">
        <f>'FICHE SUIVI'!A33</f>
        <v>VAT avec date </v>
      </c>
      <c r="B28" s="141">
        <f>'FICHE SUIVI'!B33</f>
        <v>0</v>
      </c>
      <c r="C28" s="141">
        <f>'FICHE SUIVI'!C33</f>
        <v>0</v>
      </c>
      <c r="D28" s="141">
        <f>'FICHE SUIVI'!D33</f>
        <v>0</v>
      </c>
      <c r="E28" s="141">
        <f>'FICHE SUIVI'!E33</f>
        <v>0</v>
      </c>
      <c r="F28" s="141">
        <f>'FICHE SUIVI'!F33</f>
        <v>0</v>
      </c>
    </row>
    <row r="29" spans="1:6" ht="23.25" customHeight="1">
      <c r="A29" s="93" t="str">
        <f>'FICHE SUIVI'!A40</f>
        <v>Index de pression systolique G</v>
      </c>
      <c r="B29" s="141">
        <f>'FICHE SUIVI'!B40</f>
        <v>0</v>
      </c>
      <c r="C29" s="141">
        <f>'FICHE SUIVI'!C40</f>
        <v>0</v>
      </c>
      <c r="D29" s="141">
        <f>'FICHE SUIVI'!D40</f>
        <v>0</v>
      </c>
      <c r="E29" s="141">
        <f>'FICHE SUIVI'!E40</f>
        <v>0</v>
      </c>
      <c r="F29" s="141">
        <f>'FICHE SUIVI'!F40</f>
        <v>0</v>
      </c>
    </row>
    <row r="30" spans="1:6" ht="31.5" customHeight="1">
      <c r="A30" s="93" t="str">
        <f>'FICHE SUIVI'!A41</f>
        <v>Index de pression systolique Dt</v>
      </c>
      <c r="B30" s="142">
        <f>'FICHE SUIVI'!B41</f>
        <v>0</v>
      </c>
      <c r="C30" s="142">
        <f>'FICHE SUIVI'!C41</f>
        <v>0</v>
      </c>
      <c r="D30" s="142">
        <f>'FICHE SUIVI'!D41</f>
        <v>0</v>
      </c>
      <c r="E30" s="142">
        <f>'FICHE SUIVI'!E41</f>
        <v>0</v>
      </c>
      <c r="F30" s="142">
        <f>'FICHE SUIVI'!F41</f>
        <v>0</v>
      </c>
    </row>
    <row r="31" ht="18.75" customHeight="1">
      <c r="A31" s="98"/>
    </row>
    <row r="32" spans="1:6" ht="18.75" customHeight="1">
      <c r="A32" s="59" t="s">
        <v>96</v>
      </c>
      <c r="B32" s="94"/>
      <c r="C32" s="95"/>
      <c r="D32" s="95"/>
      <c r="E32" s="95"/>
      <c r="F32" s="110"/>
    </row>
    <row r="33" spans="1:6" s="102" customFormat="1" ht="18.75" customHeight="1">
      <c r="A33" s="99"/>
      <c r="B33" s="109" t="s">
        <v>134</v>
      </c>
      <c r="C33" s="109" t="s">
        <v>135</v>
      </c>
      <c r="D33" s="109" t="s">
        <v>136</v>
      </c>
      <c r="E33" s="109" t="s">
        <v>137</v>
      </c>
      <c r="F33" s="109" t="s">
        <v>138</v>
      </c>
    </row>
    <row r="34" spans="1:6" ht="23.25" customHeight="1">
      <c r="A34" s="180" t="str">
        <f>'FICHE SUIVI'!A45</f>
        <v>DIMINUTION DOULEUR CONTINUE
  EVA </v>
      </c>
      <c r="B34" s="123">
        <f>'FICHE SUIVI'!B45</f>
        <v>0</v>
      </c>
      <c r="C34" s="123">
        <f>'FICHE SUIVI'!C45</f>
        <v>0</v>
      </c>
      <c r="D34" s="123">
        <f>'FICHE SUIVI'!D45</f>
        <v>0</v>
      </c>
      <c r="E34" s="123">
        <f>'FICHE SUIVI'!E45</f>
        <v>0</v>
      </c>
      <c r="F34" s="123">
        <f>'FICHE SUIVI'!F45</f>
        <v>0</v>
      </c>
    </row>
    <row r="35" spans="1:6" ht="12.75" customHeight="1">
      <c r="A35" s="98"/>
      <c r="B35" s="124"/>
      <c r="C35" s="125"/>
      <c r="D35" s="125"/>
      <c r="E35" s="125"/>
      <c r="F35" s="125"/>
    </row>
    <row r="36" spans="1:6" ht="32.25" customHeight="1">
      <c r="A36" s="179" t="str">
        <f>'FICHE SUIVI'!A49</f>
        <v>ADAPTATION DE LA COMPRESSION 
 DANS LE CAS D'ULCERE JAMBE</v>
      </c>
      <c r="B36" s="133">
        <f>'FICHE SUIVI'!B49</f>
        <v>0</v>
      </c>
      <c r="C36" s="133">
        <f>'FICHE SUIVI'!C49</f>
        <v>0</v>
      </c>
      <c r="D36" s="133">
        <f>'FICHE SUIVI'!D49</f>
        <v>0</v>
      </c>
      <c r="E36" s="133">
        <f>'FICHE SUIVI'!E49</f>
        <v>0</v>
      </c>
      <c r="F36" s="133">
        <f>'FICHE SUIVI'!F49</f>
        <v>0</v>
      </c>
    </row>
    <row r="37" spans="1:6" ht="12.75" customHeight="1">
      <c r="A37" s="98"/>
      <c r="B37" s="124"/>
      <c r="C37" s="125"/>
      <c r="D37" s="125"/>
      <c r="E37" s="125"/>
      <c r="F37" s="125"/>
    </row>
    <row r="38" spans="1:6" ht="25.5" customHeight="1">
      <c r="A38" s="180" t="str">
        <f>'FICHE SUIVI'!A51</f>
        <v>ADAPTATION DE LA DECHARGE 
SI MAUX PERFORANTS, ESCARRES
 </v>
      </c>
      <c r="B38" s="133">
        <f>'FICHE SUIVI'!B51</f>
        <v>0</v>
      </c>
      <c r="C38" s="133">
        <f>'FICHE SUIVI'!C51</f>
        <v>0</v>
      </c>
      <c r="D38" s="133">
        <f>'FICHE SUIVI'!D51</f>
        <v>0</v>
      </c>
      <c r="E38" s="133">
        <f>'FICHE SUIVI'!E51</f>
        <v>0</v>
      </c>
      <c r="F38" s="133">
        <f>'FICHE SUIVI'!F51</f>
        <v>0</v>
      </c>
    </row>
    <row r="39" spans="1:6" ht="9.75" customHeight="1">
      <c r="A39" s="98"/>
      <c r="B39" s="124"/>
      <c r="C39" s="126"/>
      <c r="D39" s="126"/>
      <c r="E39" s="126"/>
      <c r="F39" s="126"/>
    </row>
    <row r="40" spans="1:6" ht="32.25" customHeight="1">
      <c r="A40" s="181" t="str">
        <f>'FICHE SUIVI'!A53</f>
        <v>MOBILISATION</v>
      </c>
      <c r="B40" s="133">
        <f>'FICHE SUIVI'!B53</f>
        <v>0</v>
      </c>
      <c r="C40" s="133">
        <f>'FICHE SUIVI'!C53</f>
        <v>0</v>
      </c>
      <c r="D40" s="133">
        <f>'FICHE SUIVI'!D53</f>
        <v>0</v>
      </c>
      <c r="E40" s="133">
        <f>'FICHE SUIVI'!E53</f>
        <v>0</v>
      </c>
      <c r="F40" s="133">
        <f>'FICHE SUIVI'!F53</f>
        <v>0</v>
      </c>
    </row>
    <row r="41" spans="1:6" ht="9.75" customHeight="1">
      <c r="A41" s="98"/>
      <c r="B41" s="124"/>
      <c r="C41" s="126"/>
      <c r="D41" s="126"/>
      <c r="E41" s="126"/>
      <c r="F41" s="126"/>
    </row>
    <row r="42" spans="1:6" ht="23.25" customHeight="1">
      <c r="A42" s="181" t="str">
        <f>'FICHE SUIVI'!A64</f>
        <v>Sevrage tabagique</v>
      </c>
      <c r="B42" s="123">
        <f>'FICHE SUIVI'!B64</f>
        <v>0</v>
      </c>
      <c r="C42" s="123">
        <f>'FICHE SUIVI'!C64</f>
        <v>0</v>
      </c>
      <c r="D42" s="123">
        <f>'FICHE SUIVI'!D64</f>
        <v>0</v>
      </c>
      <c r="E42" s="123">
        <f>'FICHE SUIVI'!E64</f>
        <v>0</v>
      </c>
      <c r="F42" s="123">
        <f>'FICHE SUIVI'!F64</f>
        <v>0</v>
      </c>
    </row>
    <row r="43" spans="1:6" ht="10.5" customHeight="1">
      <c r="A43" s="98"/>
      <c r="B43" s="124"/>
      <c r="C43" s="126"/>
      <c r="D43" s="126"/>
      <c r="E43" s="126"/>
      <c r="F43" s="126"/>
    </row>
    <row r="44" spans="1:6" ht="24" customHeight="1">
      <c r="A44" s="93" t="str">
        <f>'FICHE SUIVI'!A55</f>
        <v>RESSENTI DU PATIENT</v>
      </c>
      <c r="B44" s="133">
        <f>'FICHE SUIVI'!B55</f>
        <v>0</v>
      </c>
      <c r="C44" s="133">
        <f>'FICHE SUIVI'!C55</f>
        <v>0</v>
      </c>
      <c r="D44" s="133">
        <f>'FICHE SUIVI'!D55</f>
        <v>0</v>
      </c>
      <c r="E44" s="133">
        <f>'FICHE SUIVI'!E55</f>
        <v>0</v>
      </c>
      <c r="F44" s="133">
        <f>'FICHE SUIVI'!F55</f>
        <v>0</v>
      </c>
    </row>
    <row r="45" ht="8.25" customHeight="1"/>
    <row r="46" spans="1:2" ht="12.75" customHeight="1">
      <c r="A46" s="98" t="s">
        <v>139</v>
      </c>
      <c r="B46" s="112" t="s">
        <v>140</v>
      </c>
    </row>
    <row r="47" spans="2:5" ht="54" customHeight="1">
      <c r="B47" s="234"/>
      <c r="C47" s="235"/>
      <c r="D47" s="235"/>
      <c r="E47" s="236"/>
    </row>
    <row r="48" ht="18.75" customHeight="1">
      <c r="A48" s="145" t="s">
        <v>239</v>
      </c>
    </row>
    <row r="49" spans="1:6" ht="18.75" customHeight="1">
      <c r="A49" s="216" t="s">
        <v>244</v>
      </c>
      <c r="B49" s="206"/>
      <c r="C49" s="206"/>
      <c r="D49" s="206"/>
      <c r="E49" s="206"/>
      <c r="F49" s="206"/>
    </row>
    <row r="50" spans="1:6" s="102" customFormat="1" ht="13.5" customHeight="1">
      <c r="A50" s="99"/>
      <c r="B50" s="109" t="s">
        <v>134</v>
      </c>
      <c r="C50" s="109" t="s">
        <v>135</v>
      </c>
      <c r="D50" s="109" t="s">
        <v>136</v>
      </c>
      <c r="E50" s="109" t="s">
        <v>137</v>
      </c>
      <c r="F50" s="109" t="s">
        <v>138</v>
      </c>
    </row>
    <row r="51" spans="1:7" ht="32.25" customHeight="1">
      <c r="A51" s="93" t="str">
        <f>'FICHE SUIVI'!A59</f>
        <v>Education thérapeutique</v>
      </c>
      <c r="B51" s="188">
        <f>'FICHE SUIVI'!B59</f>
        <v>0</v>
      </c>
      <c r="C51" s="188">
        <f>'FICHE SUIVI'!C59</f>
        <v>0</v>
      </c>
      <c r="D51" s="188">
        <f>'FICHE SUIVI'!D59</f>
        <v>0</v>
      </c>
      <c r="E51" s="188">
        <f>'FICHE SUIVI'!E59</f>
        <v>0</v>
      </c>
      <c r="F51" s="188">
        <f>'FICHE SUIVI'!F59</f>
        <v>0</v>
      </c>
      <c r="G51" s="145"/>
    </row>
    <row r="52" spans="1:10" ht="32.25" customHeight="1">
      <c r="A52" s="93" t="str">
        <f>'FICHE SUIVI'!A60</f>
        <v>Traitement antalgique
Paliers</v>
      </c>
      <c r="B52" s="188">
        <f>'FICHE SUIVI'!B60</f>
        <v>0</v>
      </c>
      <c r="C52" s="188">
        <f>'FICHE SUIVI'!C60</f>
        <v>0</v>
      </c>
      <c r="D52" s="188">
        <f>'FICHE SUIVI'!D60</f>
        <v>0</v>
      </c>
      <c r="E52" s="188">
        <f>'FICHE SUIVI'!E60</f>
        <v>0</v>
      </c>
      <c r="F52" s="188">
        <f>'FICHE SUIVI'!F60</f>
        <v>0</v>
      </c>
      <c r="J52" s="88" t="s">
        <v>333</v>
      </c>
    </row>
    <row r="53" spans="1:6" ht="32.25" customHeight="1">
      <c r="A53" s="93" t="str">
        <f>'FICHE SUIVI'!A61</f>
        <v>PANSEMENT</v>
      </c>
      <c r="B53" s="187"/>
      <c r="C53" s="184"/>
      <c r="D53" s="140"/>
      <c r="E53" s="140"/>
      <c r="F53" s="140"/>
    </row>
    <row r="54" spans="1:6" ht="32.25" customHeight="1">
      <c r="A54" s="93" t="str">
        <f>'FICHE SUIVI'!A64</f>
        <v>Sevrage tabagique</v>
      </c>
      <c r="B54" s="191">
        <f>'FICHE SUIVI'!B64</f>
        <v>0</v>
      </c>
      <c r="C54" s="191">
        <f>'FICHE SUIVI'!C64</f>
        <v>0</v>
      </c>
      <c r="D54" s="191">
        <f>'FICHE SUIVI'!D64</f>
        <v>0</v>
      </c>
      <c r="E54" s="191">
        <f>'FICHE SUIVI'!E64</f>
        <v>0</v>
      </c>
      <c r="F54" s="191">
        <f>'FICHE SUIVI'!F64</f>
        <v>0</v>
      </c>
    </row>
    <row r="55" spans="1:6" ht="60.75" customHeight="1">
      <c r="A55" s="192" t="s">
        <v>332</v>
      </c>
      <c r="B55" s="186"/>
      <c r="C55" s="185"/>
      <c r="D55" s="183"/>
      <c r="E55" s="140"/>
      <c r="F55" s="140"/>
    </row>
    <row r="57" spans="1:6" ht="18.75" customHeight="1">
      <c r="A57" s="59" t="s">
        <v>249</v>
      </c>
      <c r="B57" s="94"/>
      <c r="C57" s="95"/>
      <c r="D57" s="95"/>
      <c r="E57" s="95"/>
      <c r="F57" s="110"/>
    </row>
    <row r="58" ht="9.75" customHeight="1"/>
    <row r="59" spans="1:6" ht="25.5" customHeight="1">
      <c r="A59" s="103"/>
      <c r="B59" s="111" t="s">
        <v>245</v>
      </c>
      <c r="C59" s="111" t="s">
        <v>246</v>
      </c>
      <c r="D59" s="111" t="s">
        <v>247</v>
      </c>
      <c r="E59" s="111" t="s">
        <v>248</v>
      </c>
      <c r="F59" s="111" t="s">
        <v>250</v>
      </c>
    </row>
    <row r="60" spans="1:6" ht="25.5" customHeight="1">
      <c r="A60" s="105" t="str">
        <f>'FICHE SUIVI'!A62</f>
        <v>Retour vers</v>
      </c>
      <c r="B60" s="189">
        <f>'FICHE SUIVI'!B62</f>
        <v>0</v>
      </c>
      <c r="C60" s="189">
        <f>'FICHE SUIVI'!C62</f>
        <v>0</v>
      </c>
      <c r="D60" s="189">
        <f>'FICHE SUIVI'!D62</f>
        <v>0</v>
      </c>
      <c r="E60" s="189">
        <f>'FICHE SUIVI'!E62</f>
        <v>0</v>
      </c>
      <c r="F60" s="189">
        <f>'FICHE SUIVI'!F62</f>
        <v>0</v>
      </c>
    </row>
    <row r="61" spans="1:6" ht="25.5" customHeight="1">
      <c r="A61" s="105" t="s">
        <v>330</v>
      </c>
      <c r="B61" s="144"/>
      <c r="C61" s="144"/>
      <c r="D61" s="144"/>
      <c r="E61" s="144"/>
      <c r="F61" s="144"/>
    </row>
    <row r="62" spans="1:6" ht="25.5" customHeight="1">
      <c r="A62" s="143" t="str">
        <f>'FICHE SUIVI'!A63</f>
        <v>Avis spécialisé</v>
      </c>
      <c r="B62" s="190">
        <f>'FICHE SUIVI'!B63</f>
        <v>0</v>
      </c>
      <c r="C62" s="190">
        <f>'FICHE SUIVI'!C63</f>
        <v>0</v>
      </c>
      <c r="D62" s="190">
        <f>'FICHE SUIVI'!D63</f>
        <v>0</v>
      </c>
      <c r="E62" s="190">
        <f>'FICHE SUIVI'!E63</f>
        <v>0</v>
      </c>
      <c r="F62" s="190">
        <f>'FICHE SUIVI'!F63</f>
        <v>0</v>
      </c>
    </row>
    <row r="63" spans="1:6" ht="25.5" customHeight="1">
      <c r="A63" s="143" t="s">
        <v>330</v>
      </c>
      <c r="B63" s="107"/>
      <c r="C63" s="107"/>
      <c r="D63" s="107"/>
      <c r="E63" s="107"/>
      <c r="F63" s="107"/>
    </row>
    <row r="64" spans="1:6" ht="18.75" customHeight="1">
      <c r="A64" s="87"/>
      <c r="B64" s="106"/>
      <c r="C64" s="104"/>
      <c r="D64" s="104"/>
      <c r="E64" s="104"/>
      <c r="F64" s="104"/>
    </row>
  </sheetData>
  <sheetProtection password="CF3F" sheet="1"/>
  <mergeCells count="19">
    <mergeCell ref="A1:D1"/>
    <mergeCell ref="E1:F1"/>
    <mergeCell ref="B22:E22"/>
    <mergeCell ref="A49:F49"/>
    <mergeCell ref="B47:E47"/>
    <mergeCell ref="B23:E23"/>
    <mergeCell ref="B24:E24"/>
    <mergeCell ref="B3:E3"/>
    <mergeCell ref="B4:E4"/>
    <mergeCell ref="B6:E6"/>
    <mergeCell ref="B21:E21"/>
    <mergeCell ref="B20:E20"/>
    <mergeCell ref="B12:D12"/>
    <mergeCell ref="B13:D13"/>
    <mergeCell ref="B14:D14"/>
    <mergeCell ref="B7:E7"/>
    <mergeCell ref="B8:E8"/>
    <mergeCell ref="B18:E18"/>
    <mergeCell ref="B19:E19"/>
  </mergeCells>
  <conditionalFormatting sqref="B18:B24 B60:F63 B44:F44 B42:F42 B40:F40 B38:F38 B36:F36 B28:F30 B34:F34 B51:F55">
    <cfRule type="cellIs" priority="1" dxfId="0" operator="equal" stopIfTrue="1">
      <formula>0</formula>
    </cfRule>
  </conditionalFormatting>
  <hyperlinks>
    <hyperlink ref="A48" location="'FICHE SUIVI'!A1" display="Retour fiche de suivi"/>
  </hyperlinks>
  <printOptions horizontalCentered="1"/>
  <pageMargins left="0" right="0" top="0" bottom="0" header="0" footer="0"/>
  <pageSetup horizontalDpi="300" verticalDpi="300" orientation="portrait" paperSize="9" scale="90" r:id="rId2"/>
  <headerFooter alignWithMargins="0">
    <oddFooter>&amp;L&amp;8Page : &amp;P / &amp;N&amp;R&amp;8Edition du document pour le patient le : &amp;D</oddFooter>
  </headerFooter>
  <rowBreaks count="1" manualBreakCount="1">
    <brk id="30" max="255" man="1"/>
  </rowBreaks>
  <ignoredErrors>
    <ignoredError sqref="B62:F62 C60:F60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16384" width="11.421875" style="139" customWidth="1"/>
  </cols>
  <sheetData>
    <row r="1" spans="1:7" ht="12.75">
      <c r="A1" s="220" t="s">
        <v>270</v>
      </c>
      <c r="B1" s="220"/>
      <c r="C1" s="220"/>
      <c r="D1" s="220"/>
      <c r="E1" s="220"/>
      <c r="F1" s="220"/>
      <c r="G1" s="220"/>
    </row>
    <row r="2" spans="1:7" ht="12.75">
      <c r="A2" s="220"/>
      <c r="B2" s="220"/>
      <c r="C2" s="220"/>
      <c r="D2" s="220"/>
      <c r="E2" s="220"/>
      <c r="F2" s="220"/>
      <c r="G2" s="220"/>
    </row>
    <row r="3" spans="1:7" ht="12.75">
      <c r="A3" s="220"/>
      <c r="B3" s="220"/>
      <c r="C3" s="220"/>
      <c r="D3" s="220"/>
      <c r="E3" s="220"/>
      <c r="F3" s="220"/>
      <c r="G3" s="220"/>
    </row>
    <row r="4" spans="1:7" ht="12.75">
      <c r="A4" s="220"/>
      <c r="B4" s="220"/>
      <c r="C4" s="220"/>
      <c r="D4" s="220"/>
      <c r="E4" s="220"/>
      <c r="F4" s="220"/>
      <c r="G4" s="220"/>
    </row>
    <row r="5" spans="1:7" ht="12.75">
      <c r="A5" s="220"/>
      <c r="B5" s="220"/>
      <c r="C5" s="220"/>
      <c r="D5" s="220"/>
      <c r="E5" s="220"/>
      <c r="F5" s="220"/>
      <c r="G5" s="220"/>
    </row>
    <row r="7" ht="15">
      <c r="A7" s="146"/>
    </row>
    <row r="8" ht="15">
      <c r="A8" s="147"/>
    </row>
    <row r="9" spans="1:5" ht="15">
      <c r="A9" s="153" t="s">
        <v>268</v>
      </c>
      <c r="B9" s="154"/>
      <c r="C9" s="154"/>
      <c r="D9" s="154"/>
      <c r="E9" s="154"/>
    </row>
    <row r="10" ht="14.25">
      <c r="A10" s="148" t="s">
        <v>253</v>
      </c>
    </row>
    <row r="11" ht="14.25">
      <c r="A11" s="148" t="s">
        <v>254</v>
      </c>
    </row>
    <row r="12" ht="15">
      <c r="A12" s="149" t="s">
        <v>255</v>
      </c>
    </row>
    <row r="13" ht="15">
      <c r="A13" s="149" t="s">
        <v>256</v>
      </c>
    </row>
    <row r="14" ht="14.25">
      <c r="A14" s="148" t="s">
        <v>257</v>
      </c>
    </row>
    <row r="15" ht="15">
      <c r="A15" s="149" t="s">
        <v>258</v>
      </c>
    </row>
    <row r="16" ht="15">
      <c r="A16" s="149" t="s">
        <v>259</v>
      </c>
    </row>
    <row r="17" ht="14.25">
      <c r="A17" s="148" t="s">
        <v>260</v>
      </c>
    </row>
    <row r="18" ht="14.25">
      <c r="A18" s="150" t="s">
        <v>261</v>
      </c>
    </row>
    <row r="19" ht="14.25">
      <c r="A19" s="150" t="s">
        <v>262</v>
      </c>
    </row>
    <row r="20" ht="15">
      <c r="A20" s="150" t="s">
        <v>269</v>
      </c>
    </row>
    <row r="23" ht="18">
      <c r="E23" s="145" t="s">
        <v>239</v>
      </c>
    </row>
  </sheetData>
  <sheetProtection password="CF3F" sheet="1"/>
  <mergeCells count="1">
    <mergeCell ref="A1:G5"/>
  </mergeCells>
  <hyperlinks>
    <hyperlink ref="E23" location="'FICHE SUIVI'!A1" display="Retour fiche de suivi"/>
  </hyperlink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1"/>
  <dimension ref="A1:G49"/>
  <sheetViews>
    <sheetView zoomScalePageLayoutView="0" workbookViewId="0" topLeftCell="A4">
      <selection activeCell="L8" sqref="L8"/>
    </sheetView>
  </sheetViews>
  <sheetFormatPr defaultColWidth="11.421875" defaultRowHeight="12.75"/>
  <cols>
    <col min="1" max="16384" width="11.421875" style="139" customWidth="1"/>
  </cols>
  <sheetData>
    <row r="1" spans="1:7" ht="12.75">
      <c r="A1" s="220" t="s">
        <v>263</v>
      </c>
      <c r="B1" s="220"/>
      <c r="C1" s="220"/>
      <c r="D1" s="220"/>
      <c r="E1" s="220"/>
      <c r="F1" s="220"/>
      <c r="G1" s="220"/>
    </row>
    <row r="2" spans="1:7" ht="12.75">
      <c r="A2" s="220"/>
      <c r="B2" s="220"/>
      <c r="C2" s="220"/>
      <c r="D2" s="220"/>
      <c r="E2" s="220"/>
      <c r="F2" s="220"/>
      <c r="G2" s="220"/>
    </row>
    <row r="3" spans="1:7" ht="12.75">
      <c r="A3" s="220"/>
      <c r="B3" s="220"/>
      <c r="C3" s="220"/>
      <c r="D3" s="220"/>
      <c r="E3" s="220"/>
      <c r="F3" s="220"/>
      <c r="G3" s="220"/>
    </row>
    <row r="4" spans="1:7" ht="12.75">
      <c r="A4" s="220"/>
      <c r="B4" s="220"/>
      <c r="C4" s="220"/>
      <c r="D4" s="220"/>
      <c r="E4" s="220"/>
      <c r="F4" s="220"/>
      <c r="G4" s="220"/>
    </row>
    <row r="5" spans="1:7" ht="12.75">
      <c r="A5" s="220"/>
      <c r="B5" s="220"/>
      <c r="C5" s="220"/>
      <c r="D5" s="220"/>
      <c r="E5" s="220"/>
      <c r="F5" s="220"/>
      <c r="G5" s="220"/>
    </row>
    <row r="49" ht="18">
      <c r="G49" s="145" t="s">
        <v>239</v>
      </c>
    </row>
  </sheetData>
  <sheetProtection/>
  <mergeCells count="1">
    <mergeCell ref="A1:G5"/>
  </mergeCells>
  <hyperlinks>
    <hyperlink ref="G49" location="'FICHE SUIVI'!A1" display="Retour fiche de suivi"/>
  </hyperlink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GACHET Roger-Philippe</dc:creator>
  <cp:keywords/>
  <dc:description/>
  <cp:lastModifiedBy>c.locquet</cp:lastModifiedBy>
  <cp:lastPrinted>2010-12-14T15:08:55Z</cp:lastPrinted>
  <dcterms:created xsi:type="dcterms:W3CDTF">2005-05-18T18:31:05Z</dcterms:created>
  <dcterms:modified xsi:type="dcterms:W3CDTF">2011-05-18T10:15:34Z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-1254700627</vt:i4>
  </property>
  <property fmtid="{D5CDD505-2E9C-101B-9397-08002B2CF9AE}" pid="3" name="_EmailSubject">
    <vt:lpwstr>à transférer à Philippe et Hervé - urgent - remarques avant demain </vt:lpwstr>
  </property>
  <property fmtid="{D5CDD505-2E9C-101B-9397-08002B2CF9AE}" pid="4" name="_AuthorEmail">
    <vt:lpwstr>philippegachet@cegetel.net</vt:lpwstr>
  </property>
  <property fmtid="{D5CDD505-2E9C-101B-9397-08002B2CF9AE}" pid="5" name="_AuthorEmailDisplayName">
    <vt:lpwstr>Philippe Gachet</vt:lpwstr>
  </property>
  <property fmtid="{D5CDD505-2E9C-101B-9397-08002B2CF9AE}" pid="6" name="_PreviousAdHocReviewCycleID">
    <vt:i4>-1254700627</vt:i4>
  </property>
  <property fmtid="{D5CDD505-2E9C-101B-9397-08002B2CF9AE}" pid="7" name="_ReviewingToolsShownOnce">
    <vt:lpwstr/>
  </property>
</Properties>
</file>